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310" firstSheet="1" activeTab="3"/>
  </bookViews>
  <sheets>
    <sheet name="меню для малоимущ 1 неделя" sheetId="1" r:id="rId1"/>
    <sheet name="меню для малоим 2 неделя" sheetId="2" r:id="rId2"/>
    <sheet name="ОВЗ 5-11кл 1 неделя" sheetId="3" r:id="rId3"/>
    <sheet name="ОВЗ 5-11кл 2 неделя" sheetId="4" r:id="rId4"/>
  </sheets>
  <definedNames/>
  <calcPr fullCalcOnLoad="1"/>
</workbook>
</file>

<file path=xl/sharedStrings.xml><?xml version="1.0" encoding="utf-8"?>
<sst xmlns="http://schemas.openxmlformats.org/spreadsheetml/2006/main" count="1283" uniqueCount="176">
  <si>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</si>
  <si>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</si>
  <si>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</si>
  <si>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</si>
  <si>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</si>
  <si>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</si>
  <si>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</si>
  <si>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</si>
  <si>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</si>
  <si>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</si>
  <si>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</si>
  <si>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</si>
  <si>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</si>
  <si>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</si>
  <si>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</si>
  <si>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</si>
  <si>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</si>
  <si>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</si>
  <si>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</si>
  <si>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</si>
  <si>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</si>
  <si>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Масло раст</t>
  </si>
  <si>
    <t>Томат</t>
  </si>
  <si>
    <t>Итого за день:</t>
  </si>
  <si>
    <t>1 неделя - понедельник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</si>
  <si>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</si>
  <si>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</si>
  <si>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</si>
  <si>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</si>
  <si>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</si>
  <si>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</si>
  <si>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</si>
  <si>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</si>
  <si>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</si>
  <si>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</si>
  <si>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2 неделя - суббота</t>
  </si>
  <si>
    <t>Сахар</t>
  </si>
  <si>
    <t>Хлеб пшеничн</t>
  </si>
  <si>
    <t>№120535</t>
  </si>
  <si>
    <t>№160101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</si>
  <si>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</si>
  <si>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</si>
  <si>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</si>
  <si>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</si>
  <si>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</si>
  <si>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</si>
  <si>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</si>
  <si>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</si>
  <si>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</si>
  <si>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</si>
  <si>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</si>
  <si>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</si>
  <si>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</si>
  <si>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</si>
  <si>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</si>
  <si>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</si>
  <si>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</si>
  <si>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</si>
  <si>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</si>
  <si>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</si>
  <si>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</si>
  <si>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</si>
  <si>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</si>
  <si>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</si>
  <si>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</si>
  <si>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Пшено</t>
  </si>
  <si>
    <t>№160108</t>
  </si>
  <si>
    <t>Плов из говядины</t>
  </si>
  <si>
    <t>Гречка</t>
  </si>
  <si>
    <t>1шт</t>
  </si>
  <si>
    <t>Кисель фруктовый</t>
  </si>
  <si>
    <t>Кисель</t>
  </si>
  <si>
    <t>Хлеб с маслом</t>
  </si>
  <si>
    <t>80\15</t>
  </si>
  <si>
    <t>№120235</t>
  </si>
  <si>
    <t>Яицо вареное</t>
  </si>
  <si>
    <t>Яицо</t>
  </si>
  <si>
    <t>Каша пшенная с сахаром</t>
  </si>
  <si>
    <t>200\15\15</t>
  </si>
  <si>
    <t>№386</t>
  </si>
  <si>
    <t>М.П.Могильный</t>
  </si>
  <si>
    <t>№2294</t>
  </si>
  <si>
    <t>№210104</t>
  </si>
  <si>
    <t>Каша гречневая с молоком</t>
  </si>
  <si>
    <t>Сыр голландский</t>
  </si>
  <si>
    <t>Сыр</t>
  </si>
  <si>
    <t>№2660</t>
  </si>
  <si>
    <t xml:space="preserve">Чай 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</si>
  <si>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</si>
  <si>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</si>
  <si>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</si>
  <si>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</si>
  <si>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</si>
  <si>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</si>
  <si>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</si>
  <si>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1 неделя  среда</t>
  </si>
  <si>
    <t>Запеканка творожная со сметаной</t>
  </si>
  <si>
    <t>Творог</t>
  </si>
  <si>
    <t>Крупа манная</t>
  </si>
  <si>
    <t>Яица</t>
  </si>
  <si>
    <t>Яблоко</t>
  </si>
  <si>
    <t>Сырники из творога</t>
  </si>
  <si>
    <t>№231</t>
  </si>
  <si>
    <t>Масло растит</t>
  </si>
  <si>
    <t>№2613</t>
  </si>
  <si>
    <t>№2770</t>
  </si>
  <si>
    <t>2 неделя  суббота</t>
  </si>
  <si>
    <t>2 неделя -вторник</t>
  </si>
  <si>
    <t>Примерное двухнедельное меню горячих школьных завтраков для детей с ОВЗ (5-11кл) из расчета 50 руб в день</t>
  </si>
  <si>
    <t>Обед</t>
  </si>
  <si>
    <t>50\50</t>
  </si>
  <si>
    <t xml:space="preserve">Хлеб </t>
  </si>
  <si>
    <t>200/10</t>
  </si>
  <si>
    <t>60\5</t>
  </si>
  <si>
    <t>Курин филе</t>
  </si>
  <si>
    <t>Рыба</t>
  </si>
  <si>
    <t xml:space="preserve">Хлеб  </t>
  </si>
  <si>
    <t>Масло слив</t>
  </si>
  <si>
    <t>200/14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</si>
  <si>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</si>
  <si>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</si>
  <si>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 xml:space="preserve">Хлеб с маслом </t>
  </si>
  <si>
    <t>Сыр голл</t>
  </si>
  <si>
    <t>200\10</t>
  </si>
  <si>
    <t>50\10</t>
  </si>
  <si>
    <t>60\10</t>
  </si>
  <si>
    <t>2  неделя - четверг</t>
  </si>
  <si>
    <t xml:space="preserve"> </t>
  </si>
  <si>
    <t xml:space="preserve">Соль </t>
  </si>
  <si>
    <t xml:space="preserve">Яицо </t>
  </si>
  <si>
    <t>Каша рисовая с молоком</t>
  </si>
  <si>
    <t>рис</t>
  </si>
  <si>
    <t>50\30\150</t>
  </si>
  <si>
    <t>100\20</t>
  </si>
  <si>
    <t>50\30\100</t>
  </si>
  <si>
    <t>50\50\100</t>
  </si>
  <si>
    <t>Суп молочный с макаронами</t>
  </si>
  <si>
    <t>35\165</t>
  </si>
  <si>
    <t>Омлет из яиц</t>
  </si>
  <si>
    <t>60\30\100</t>
  </si>
  <si>
    <t>Котлеты из говяд с отварным рисом и соусом</t>
  </si>
  <si>
    <t>120\25</t>
  </si>
  <si>
    <t>Суп  молочный с пшенкой</t>
  </si>
  <si>
    <t>80\12</t>
  </si>
  <si>
    <t xml:space="preserve">Хлеб с маслом и сыром </t>
  </si>
  <si>
    <t>150\15\15</t>
  </si>
  <si>
    <t>60\15</t>
  </si>
  <si>
    <t>80\10</t>
  </si>
  <si>
    <t>Омлет</t>
  </si>
  <si>
    <t>150\15</t>
  </si>
  <si>
    <t>130\5</t>
  </si>
  <si>
    <t>Куриное филе</t>
  </si>
  <si>
    <t>Рыба тушенная с отварными макаронами</t>
  </si>
  <si>
    <t xml:space="preserve">Чай с сахаром </t>
  </si>
  <si>
    <t xml:space="preserve">Яйцо варенное </t>
  </si>
  <si>
    <t xml:space="preserve">Сметана </t>
  </si>
  <si>
    <t>Биточки из говяд с картофельным пюре</t>
  </si>
  <si>
    <t xml:space="preserve">Бефстроганов из куриного филе </t>
  </si>
  <si>
    <t xml:space="preserve">куриное филе </t>
  </si>
  <si>
    <t xml:space="preserve">вода </t>
  </si>
  <si>
    <t xml:space="preserve">сметана </t>
  </si>
  <si>
    <t xml:space="preserve">каша пшенная </t>
  </si>
  <si>
    <t>150\5</t>
  </si>
  <si>
    <t>вода,соль</t>
  </si>
  <si>
    <t xml:space="preserve">сливочное масло </t>
  </si>
  <si>
    <t xml:space="preserve">Жаркое из говядины </t>
  </si>
  <si>
    <t xml:space="preserve">говядина </t>
  </si>
  <si>
    <t xml:space="preserve">Тефтели из говядины в томатном соусе </t>
  </si>
  <si>
    <t xml:space="preserve">Котлеты из говядины </t>
  </si>
  <si>
    <t xml:space="preserve">Перловка отварная </t>
  </si>
  <si>
    <t>Перловка, масло сливочное, соль</t>
  </si>
  <si>
    <t xml:space="preserve">Котлеты из куринного филе отварн макаронами и соусом из сметаны </t>
  </si>
  <si>
    <t xml:space="preserve">Биточки из говядины и кашей перловой </t>
  </si>
  <si>
    <t>Перловка</t>
  </si>
  <si>
    <t xml:space="preserve">Котлеты из говядины с гречневой кашей </t>
  </si>
  <si>
    <t xml:space="preserve">Котлеты из  куриного филе с картофельным пюре и сметанным соусом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</si>
</sst>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5" xfId="0" applyFont="1" applyBorder="1" applyAlignment="1">
      <alignment horizontal="left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left" vertical="center" wrapText="1"/>
    </xf>
    <xf numFmtId="2" fontId="0" fillId="0" borderId="28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29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0" fillId="0" borderId="30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0" fillId="0" borderId="34" xfId="0" applyNumberFormat="1" applyBorder="1" applyAlignment="1">
      <alignment/>
    </xf>
    <xf numFmtId="2" fontId="2" fillId="0" borderId="17" xfId="0" applyNumberFormat="1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57" xfId="0" applyBorder="1" applyAlignment="1">
      <alignment/>
    </xf>
    <xf numFmtId="0" fontId="0" fillId="0" borderId="73" xfId="0" applyBorder="1" applyAlignment="1">
      <alignment/>
    </xf>
    <xf numFmtId="2" fontId="3" fillId="0" borderId="37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75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76" xfId="0" applyNumberFormat="1" applyFont="1" applyBorder="1" applyAlignment="1">
      <alignment horizontal="center" vertical="center" wrapText="1"/>
    </xf>
    <xf numFmtId="172" fontId="2" fillId="0" borderId="77" xfId="0" applyNumberFormat="1" applyFont="1" applyBorder="1" applyAlignment="1">
      <alignment horizontal="center" vertical="center" wrapText="1"/>
    </xf>
    <xf numFmtId="172" fontId="2" fillId="0" borderId="73" xfId="0" applyNumberFormat="1" applyFont="1" applyBorder="1" applyAlignment="1">
      <alignment horizontal="center" vertical="center" wrapText="1"/>
    </xf>
    <xf numFmtId="172" fontId="2" fillId="0" borderId="78" xfId="0" applyNumberFormat="1" applyFont="1" applyBorder="1" applyAlignment="1">
      <alignment horizontal="center" vertical="center" wrapText="1"/>
    </xf>
    <xf numFmtId="172" fontId="2" fillId="0" borderId="79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left" vertical="center" wrapText="1"/>
    </xf>
    <xf numFmtId="2" fontId="2" fillId="0" borderId="56" xfId="0" applyNumberFormat="1" applyFont="1" applyBorder="1" applyAlignment="1">
      <alignment horizontal="left" vertical="center" wrapText="1"/>
    </xf>
    <xf numFmtId="2" fontId="2" fillId="0" borderId="57" xfId="0" applyNumberFormat="1" applyFont="1" applyBorder="1" applyAlignment="1">
      <alignment horizontal="left" vertical="center" wrapText="1"/>
    </xf>
    <xf numFmtId="2" fontId="2" fillId="0" borderId="41" xfId="0" applyNumberFormat="1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6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2" fontId="0" fillId="0" borderId="37" xfId="0" applyNumberFormat="1" applyBorder="1" applyAlignment="1">
      <alignment/>
    </xf>
    <xf numFmtId="0" fontId="2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71" xfId="0" applyNumberFormat="1" applyFont="1" applyBorder="1" applyAlignment="1">
      <alignment horizontal="center" vertical="center" wrapText="1"/>
    </xf>
    <xf numFmtId="2" fontId="2" fillId="0" borderId="72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74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2" fontId="2" fillId="0" borderId="70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 horizontal="left" vertical="center" wrapText="1"/>
    </xf>
    <xf numFmtId="2" fontId="2" fillId="0" borderId="73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25" xfId="0" applyBorder="1" applyAlignment="1">
      <alignment/>
    </xf>
    <xf numFmtId="0" fontId="4" fillId="0" borderId="49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6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46" xfId="0" applyFont="1" applyBorder="1" applyAlignment="1">
      <alignment/>
    </xf>
    <xf numFmtId="0" fontId="3" fillId="0" borderId="8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9"/>
  <sheetViews>
    <sheetView view="pageBreakPreview" zoomScale="60" workbookViewId="0" topLeftCell="A1">
      <selection activeCell="I32" sqref="I32"/>
    </sheetView>
  </sheetViews>
  <sheetFormatPr defaultColWidth="9.140625" defaultRowHeight="15"/>
  <cols>
    <col min="1" max="1" width="4.8515625" style="1" customWidth="1"/>
    <col min="2" max="2" width="16.00390625" style="1" customWidth="1"/>
    <col min="3" max="3" width="10.140625" style="1" customWidth="1"/>
    <col min="4" max="4" width="13.7109375" style="5" customWidth="1"/>
    <col min="5" max="5" width="8.8515625" style="1" customWidth="1"/>
    <col min="6" max="6" width="8.28125" style="1" customWidth="1"/>
    <col min="7" max="7" width="10.00390625" style="3" customWidth="1"/>
    <col min="8" max="8" width="9.140625" style="1" customWidth="1"/>
    <col min="9" max="10" width="8.421875" style="0" customWidth="1"/>
    <col min="11" max="11" width="8.28125" style="0" customWidth="1"/>
    <col min="12" max="12" width="8.00390625" style="0" customWidth="1"/>
    <col min="14" max="14" width="12.140625" style="0" customWidth="1"/>
  </cols>
  <sheetData>
    <row r="2" ht="3" customHeight="1" thickBot="1"/>
    <row r="3" ht="15.75" hidden="1" thickBot="1"/>
    <row r="4" ht="15.75" hidden="1" thickBot="1"/>
    <row r="5" ht="15.75" hidden="1" thickBot="1"/>
    <row r="6" ht="5.25" customHeight="1" hidden="1" thickBot="1"/>
    <row r="7" spans="1:14" ht="27.75" customHeight="1">
      <c r="A7" s="279" t="s">
        <v>119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</row>
    <row r="8" spans="1:14" ht="15" customHeight="1">
      <c r="A8" s="282" t="s">
        <v>24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</row>
    <row r="9" spans="1:14" ht="54" customHeight="1">
      <c r="A9" s="145" t="s">
        <v>0</v>
      </c>
      <c r="B9" s="144"/>
      <c r="C9" s="144" t="s">
        <v>1</v>
      </c>
      <c r="D9" s="4" t="s">
        <v>2</v>
      </c>
      <c r="E9" s="144" t="s">
        <v>3</v>
      </c>
      <c r="F9" s="144" t="s">
        <v>4</v>
      </c>
      <c r="G9" s="2" t="s">
        <v>5</v>
      </c>
      <c r="H9" s="144" t="s">
        <v>6</v>
      </c>
      <c r="I9" s="144" t="s">
        <v>7</v>
      </c>
      <c r="J9" s="146" t="s">
        <v>8</v>
      </c>
      <c r="K9" s="144" t="s">
        <v>9</v>
      </c>
      <c r="L9" s="144" t="s">
        <v>10</v>
      </c>
      <c r="M9" s="144" t="s">
        <v>11</v>
      </c>
      <c r="N9" s="147" t="s">
        <v>12</v>
      </c>
    </row>
    <row r="10" spans="1:14" ht="15.75" thickBot="1">
      <c r="A10" s="148"/>
      <c r="B10" s="149" t="s">
        <v>13</v>
      </c>
      <c r="C10" s="144" t="s">
        <v>14</v>
      </c>
      <c r="D10" s="16"/>
      <c r="E10" s="149" t="s">
        <v>14</v>
      </c>
      <c r="F10" s="149" t="s">
        <v>14</v>
      </c>
      <c r="G10" s="17" t="s">
        <v>15</v>
      </c>
      <c r="H10" s="149" t="s">
        <v>16</v>
      </c>
      <c r="I10" s="149" t="s">
        <v>14</v>
      </c>
      <c r="J10" s="149" t="s">
        <v>14</v>
      </c>
      <c r="K10" s="149" t="s">
        <v>14</v>
      </c>
      <c r="L10" s="149" t="s">
        <v>14</v>
      </c>
      <c r="M10" s="149"/>
      <c r="N10" s="7"/>
    </row>
    <row r="11" spans="1:14" ht="15">
      <c r="A11" s="254">
        <v>1</v>
      </c>
      <c r="B11" s="248" t="s">
        <v>91</v>
      </c>
      <c r="C11" s="285" t="s">
        <v>92</v>
      </c>
      <c r="D11" s="75" t="s">
        <v>93</v>
      </c>
      <c r="E11" s="159">
        <v>2</v>
      </c>
      <c r="F11" s="157">
        <v>2</v>
      </c>
      <c r="G11" s="121">
        <v>7</v>
      </c>
      <c r="H11" s="111">
        <f>G11*E11</f>
        <v>14</v>
      </c>
      <c r="I11" s="141"/>
      <c r="J11" s="141"/>
      <c r="K11" s="36"/>
      <c r="L11" s="141"/>
      <c r="M11" s="22"/>
      <c r="N11" s="142" t="s">
        <v>17</v>
      </c>
    </row>
    <row r="12" spans="1:14" ht="15">
      <c r="A12" s="255"/>
      <c r="B12" s="249"/>
      <c r="C12" s="258"/>
      <c r="D12" s="76" t="s">
        <v>19</v>
      </c>
      <c r="E12" s="160">
        <v>0.04</v>
      </c>
      <c r="F12" s="158">
        <v>0.04</v>
      </c>
      <c r="G12" s="122">
        <v>53</v>
      </c>
      <c r="H12" s="112">
        <f>G12*E12</f>
        <v>2.12</v>
      </c>
      <c r="I12" s="142"/>
      <c r="J12" s="142"/>
      <c r="K12" s="38"/>
      <c r="L12" s="142"/>
      <c r="M12" s="15"/>
      <c r="N12" s="142"/>
    </row>
    <row r="13" spans="1:14" ht="15">
      <c r="A13" s="255"/>
      <c r="B13" s="249"/>
      <c r="C13" s="258"/>
      <c r="D13" s="76" t="s">
        <v>50</v>
      </c>
      <c r="E13" s="160">
        <v>0.007</v>
      </c>
      <c r="F13" s="158">
        <v>0.007</v>
      </c>
      <c r="G13" s="122">
        <v>511</v>
      </c>
      <c r="H13" s="112">
        <f>G13*E13</f>
        <v>3.577</v>
      </c>
      <c r="I13" s="142"/>
      <c r="J13" s="142"/>
      <c r="K13" s="38"/>
      <c r="L13" s="142"/>
      <c r="M13" s="15"/>
      <c r="N13" s="142"/>
    </row>
    <row r="14" spans="1:14" ht="15">
      <c r="A14" s="255"/>
      <c r="B14" s="249"/>
      <c r="C14" s="258"/>
      <c r="D14" s="76" t="s">
        <v>18</v>
      </c>
      <c r="E14" s="160">
        <v>0.001</v>
      </c>
      <c r="F14" s="158">
        <v>0.001</v>
      </c>
      <c r="G14" s="122">
        <v>12</v>
      </c>
      <c r="H14" s="112">
        <f>G14*E14</f>
        <v>0.012</v>
      </c>
      <c r="I14" s="142">
        <v>10.6</v>
      </c>
      <c r="J14" s="142">
        <v>11.7</v>
      </c>
      <c r="K14" s="38">
        <v>0.6</v>
      </c>
      <c r="L14" s="142">
        <v>154</v>
      </c>
      <c r="M14" s="15" t="s">
        <v>104</v>
      </c>
      <c r="N14" s="142"/>
    </row>
    <row r="15" spans="1:14" ht="15">
      <c r="A15" s="255"/>
      <c r="B15" s="249"/>
      <c r="C15" s="258"/>
      <c r="D15" s="76"/>
      <c r="E15" s="160"/>
      <c r="F15" s="158"/>
      <c r="G15" s="122"/>
      <c r="H15" s="112"/>
      <c r="I15" s="142"/>
      <c r="J15" s="142"/>
      <c r="K15" s="38"/>
      <c r="L15" s="142"/>
      <c r="M15" s="15"/>
      <c r="N15" s="142"/>
    </row>
    <row r="16" spans="1:14" ht="15">
      <c r="A16" s="255"/>
      <c r="B16" s="249"/>
      <c r="C16" s="258"/>
      <c r="D16" s="76"/>
      <c r="E16" s="160"/>
      <c r="F16" s="158"/>
      <c r="G16" s="122"/>
      <c r="H16" s="112"/>
      <c r="I16" s="142"/>
      <c r="J16" s="142"/>
      <c r="K16" s="38"/>
      <c r="L16" s="142"/>
      <c r="M16" s="15"/>
      <c r="N16" s="142"/>
    </row>
    <row r="17" spans="1:14" ht="15.75" thickBot="1">
      <c r="A17" s="256"/>
      <c r="B17" s="250"/>
      <c r="C17" s="259"/>
      <c r="D17" s="77"/>
      <c r="E17" s="174"/>
      <c r="F17" s="171"/>
      <c r="G17" s="124"/>
      <c r="H17" s="113"/>
      <c r="I17" s="142"/>
      <c r="J17" s="142"/>
      <c r="K17" s="38"/>
      <c r="L17" s="142"/>
      <c r="M17" s="15"/>
      <c r="N17" s="142"/>
    </row>
    <row r="18" spans="1:14" ht="15">
      <c r="A18" s="251">
        <v>2</v>
      </c>
      <c r="B18" s="254" t="s">
        <v>111</v>
      </c>
      <c r="C18" s="257">
        <v>80</v>
      </c>
      <c r="D18" s="117" t="s">
        <v>25</v>
      </c>
      <c r="E18" s="38">
        <v>0.08</v>
      </c>
      <c r="F18" s="142">
        <v>0.08</v>
      </c>
      <c r="G18" s="97">
        <v>35</v>
      </c>
      <c r="H18" s="89">
        <f>E18*G18</f>
        <v>2.8000000000000003</v>
      </c>
      <c r="I18" s="141">
        <v>6</v>
      </c>
      <c r="J18" s="141">
        <v>0.4</v>
      </c>
      <c r="K18" s="36">
        <v>41.73</v>
      </c>
      <c r="L18" s="141">
        <v>186.4</v>
      </c>
      <c r="M18" s="22"/>
      <c r="N18" s="141"/>
    </row>
    <row r="19" spans="1:14" ht="15">
      <c r="A19" s="252"/>
      <c r="B19" s="255"/>
      <c r="C19" s="258"/>
      <c r="D19" s="117"/>
      <c r="E19" s="38"/>
      <c r="F19" s="142"/>
      <c r="G19" s="97"/>
      <c r="H19" s="89"/>
      <c r="I19" s="142"/>
      <c r="J19" s="142"/>
      <c r="K19" s="38"/>
      <c r="L19" s="142"/>
      <c r="M19" s="15" t="s">
        <v>40</v>
      </c>
      <c r="N19" s="142"/>
    </row>
    <row r="20" spans="1:14" ht="15.75" thickBot="1">
      <c r="A20" s="253"/>
      <c r="B20" s="256"/>
      <c r="C20" s="259"/>
      <c r="D20" s="118"/>
      <c r="E20" s="39"/>
      <c r="F20" s="143"/>
      <c r="G20" s="66"/>
      <c r="H20" s="99"/>
      <c r="I20" s="143"/>
      <c r="J20" s="143"/>
      <c r="K20" s="39"/>
      <c r="L20" s="143"/>
      <c r="M20" s="26"/>
      <c r="N20" s="143"/>
    </row>
    <row r="21" spans="1:14" ht="15">
      <c r="A21" s="260">
        <v>3</v>
      </c>
      <c r="B21" s="254" t="s">
        <v>47</v>
      </c>
      <c r="C21" s="248" t="s">
        <v>26</v>
      </c>
      <c r="D21" s="20" t="s">
        <v>46</v>
      </c>
      <c r="E21" s="150">
        <v>0.001</v>
      </c>
      <c r="F21" s="150">
        <v>0.001</v>
      </c>
      <c r="G21" s="21">
        <v>500</v>
      </c>
      <c r="H21" s="63">
        <f>G21*E21</f>
        <v>0.5</v>
      </c>
      <c r="I21" s="135"/>
      <c r="J21" s="135"/>
      <c r="K21" s="136"/>
      <c r="L21" s="135"/>
      <c r="M21" s="136"/>
      <c r="N21" s="142"/>
    </row>
    <row r="22" spans="1:14" ht="15">
      <c r="A22" s="261"/>
      <c r="B22" s="255"/>
      <c r="C22" s="249"/>
      <c r="D22" s="4" t="s">
        <v>36</v>
      </c>
      <c r="E22" s="144">
        <v>0.021</v>
      </c>
      <c r="F22" s="144">
        <v>0.021</v>
      </c>
      <c r="G22" s="2">
        <v>60</v>
      </c>
      <c r="H22" s="64">
        <f>G22*E22</f>
        <v>1.26</v>
      </c>
      <c r="I22" s="163">
        <v>0.2</v>
      </c>
      <c r="J22" s="163">
        <v>0</v>
      </c>
      <c r="K22" s="164">
        <v>14</v>
      </c>
      <c r="L22" s="163">
        <v>56.8</v>
      </c>
      <c r="M22" s="136" t="s">
        <v>64</v>
      </c>
      <c r="N22" s="142"/>
    </row>
    <row r="23" spans="1:14" ht="15.75" thickBot="1">
      <c r="A23" s="262"/>
      <c r="B23" s="256"/>
      <c r="C23" s="250"/>
      <c r="D23" s="25"/>
      <c r="E23" s="151"/>
      <c r="F23" s="151"/>
      <c r="G23" s="6"/>
      <c r="H23" s="65"/>
      <c r="I23" s="135"/>
      <c r="J23" s="135"/>
      <c r="K23" s="136"/>
      <c r="L23" s="135"/>
      <c r="M23" s="136"/>
      <c r="N23" s="142"/>
    </row>
    <row r="24" spans="1:14" ht="24.75" customHeight="1" thickBot="1">
      <c r="A24" s="266" t="s">
        <v>23</v>
      </c>
      <c r="B24" s="267"/>
      <c r="C24" s="267"/>
      <c r="D24" s="267"/>
      <c r="E24" s="267"/>
      <c r="F24" s="267"/>
      <c r="G24" s="268"/>
      <c r="H24" s="169">
        <f>SUM(H11:H23)</f>
        <v>24.269000000000005</v>
      </c>
      <c r="I24" s="143">
        <f>SUM(I11:I23)</f>
        <v>16.8</v>
      </c>
      <c r="J24" s="143">
        <f>SUM(J11:J23)</f>
        <v>12.1</v>
      </c>
      <c r="K24" s="26">
        <f>SUM(K11:K23)</f>
        <v>56.33</v>
      </c>
      <c r="L24" s="143">
        <f>SUM(L11:L23)</f>
        <v>397.2</v>
      </c>
      <c r="M24" s="26"/>
      <c r="N24" s="143"/>
    </row>
    <row r="25" spans="1:14" ht="24.75" customHeight="1">
      <c r="A25" s="9"/>
      <c r="B25" s="9"/>
      <c r="C25" s="9"/>
      <c r="D25" s="9"/>
      <c r="E25" s="9"/>
      <c r="F25" s="9"/>
      <c r="G25" s="9"/>
      <c r="H25" s="175"/>
      <c r="I25" s="15"/>
      <c r="J25" s="15"/>
      <c r="K25" s="15"/>
      <c r="L25" s="15"/>
      <c r="M25" s="15"/>
      <c r="N25" s="15"/>
    </row>
    <row r="26" spans="1:14" ht="24.75" customHeight="1">
      <c r="A26" s="9"/>
      <c r="B26" s="9"/>
      <c r="C26" s="9"/>
      <c r="D26" s="9"/>
      <c r="E26" s="9"/>
      <c r="F26" s="9"/>
      <c r="G26" s="9"/>
      <c r="H26" s="175"/>
      <c r="I26" s="15"/>
      <c r="J26" s="15"/>
      <c r="K26" s="15"/>
      <c r="L26" s="15"/>
      <c r="M26" s="15"/>
      <c r="N26" s="15"/>
    </row>
    <row r="27" spans="1:14" ht="24.75" customHeight="1">
      <c r="A27" s="9"/>
      <c r="B27" s="9"/>
      <c r="C27" s="9"/>
      <c r="D27" s="9"/>
      <c r="E27" s="9"/>
      <c r="F27" s="9"/>
      <c r="G27" s="9"/>
      <c r="H27" s="175"/>
      <c r="I27" s="15"/>
      <c r="J27" s="15"/>
      <c r="K27" s="15"/>
      <c r="L27" s="15"/>
      <c r="M27" s="15"/>
      <c r="N27" s="15"/>
    </row>
    <row r="28" spans="1:14" ht="24.75" customHeight="1">
      <c r="A28" s="9"/>
      <c r="B28" s="9"/>
      <c r="C28" s="9"/>
      <c r="D28" s="9"/>
      <c r="E28" s="9"/>
      <c r="F28" s="9"/>
      <c r="G28" s="9"/>
      <c r="H28" s="175"/>
      <c r="I28" s="15"/>
      <c r="J28" s="15"/>
      <c r="K28" s="15"/>
      <c r="L28" s="15"/>
      <c r="M28" s="15"/>
      <c r="N28" s="15"/>
    </row>
    <row r="29" spans="1:14" ht="16.5" customHeight="1">
      <c r="A29" s="9"/>
      <c r="B29" s="9"/>
      <c r="C29" s="9"/>
      <c r="D29" s="9"/>
      <c r="E29" s="9"/>
      <c r="F29" s="9"/>
      <c r="G29" s="9"/>
      <c r="H29" s="175"/>
      <c r="I29" s="15"/>
      <c r="J29" s="15"/>
      <c r="K29" s="15"/>
      <c r="L29" s="15"/>
      <c r="M29" s="15"/>
      <c r="N29" s="15"/>
    </row>
    <row r="30" spans="7:8" ht="15">
      <c r="G30"/>
      <c r="H30"/>
    </row>
    <row r="31" spans="7:8" ht="15">
      <c r="G31"/>
      <c r="H31"/>
    </row>
    <row r="32" spans="7:8" ht="15">
      <c r="G32"/>
      <c r="H32"/>
    </row>
    <row r="33" spans="7:8" ht="15">
      <c r="G33"/>
      <c r="H33"/>
    </row>
    <row r="34" spans="7:8" ht="15">
      <c r="G34"/>
      <c r="H34"/>
    </row>
    <row r="35" spans="7:8" ht="15.75" thickBot="1">
      <c r="G35"/>
      <c r="H35"/>
    </row>
    <row r="36" spans="1:14" ht="15" customHeight="1">
      <c r="A36" s="275" t="s">
        <v>94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7"/>
    </row>
    <row r="37" spans="1:14" ht="25.5">
      <c r="A37" s="145" t="s">
        <v>0</v>
      </c>
      <c r="B37" s="144"/>
      <c r="C37" s="144" t="s">
        <v>1</v>
      </c>
      <c r="D37" s="4" t="s">
        <v>2</v>
      </c>
      <c r="E37" s="144" t="s">
        <v>3</v>
      </c>
      <c r="F37" s="144" t="s">
        <v>4</v>
      </c>
      <c r="G37" s="2" t="s">
        <v>5</v>
      </c>
      <c r="H37" s="144" t="s">
        <v>6</v>
      </c>
      <c r="I37" s="144" t="s">
        <v>7</v>
      </c>
      <c r="J37" s="146" t="s">
        <v>8</v>
      </c>
      <c r="K37" s="144" t="s">
        <v>9</v>
      </c>
      <c r="L37" s="144" t="s">
        <v>10</v>
      </c>
      <c r="M37" s="144" t="s">
        <v>11</v>
      </c>
      <c r="N37" s="147" t="s">
        <v>12</v>
      </c>
    </row>
    <row r="38" spans="1:14" ht="15.75" thickBot="1">
      <c r="A38" s="148"/>
      <c r="B38" s="149" t="s">
        <v>13</v>
      </c>
      <c r="C38" s="149" t="s">
        <v>14</v>
      </c>
      <c r="D38" s="16"/>
      <c r="E38" s="149" t="s">
        <v>14</v>
      </c>
      <c r="F38" s="149" t="s">
        <v>14</v>
      </c>
      <c r="G38" s="17" t="s">
        <v>15</v>
      </c>
      <c r="H38" s="149" t="s">
        <v>16</v>
      </c>
      <c r="I38" s="149" t="s">
        <v>14</v>
      </c>
      <c r="J38" s="149" t="s">
        <v>14</v>
      </c>
      <c r="K38" s="149" t="s">
        <v>14</v>
      </c>
      <c r="L38" s="149" t="s">
        <v>14</v>
      </c>
      <c r="M38" s="149"/>
      <c r="N38" s="14"/>
    </row>
    <row r="39" spans="1:14" ht="15" customHeight="1">
      <c r="A39" s="254">
        <v>1</v>
      </c>
      <c r="B39" s="272" t="s">
        <v>88</v>
      </c>
      <c r="C39" s="248">
        <v>200</v>
      </c>
      <c r="D39" s="20" t="s">
        <v>59</v>
      </c>
      <c r="E39" s="150">
        <v>0.05</v>
      </c>
      <c r="F39" s="150">
        <v>0.05</v>
      </c>
      <c r="G39" s="21">
        <v>50</v>
      </c>
      <c r="H39" s="34">
        <f>G39*E39</f>
        <v>2.5</v>
      </c>
      <c r="I39" s="133">
        <v>6.6</v>
      </c>
      <c r="J39" s="133">
        <v>4</v>
      </c>
      <c r="K39" s="134">
        <v>9.4</v>
      </c>
      <c r="L39" s="133">
        <v>139.2</v>
      </c>
      <c r="M39" s="37" t="s">
        <v>86</v>
      </c>
      <c r="N39" s="37" t="s">
        <v>17</v>
      </c>
    </row>
    <row r="40" spans="1:14" ht="15">
      <c r="A40" s="255"/>
      <c r="B40" s="273"/>
      <c r="C40" s="249"/>
      <c r="D40" s="4" t="s">
        <v>19</v>
      </c>
      <c r="E40" s="144">
        <v>0.08</v>
      </c>
      <c r="F40" s="144">
        <v>0.08</v>
      </c>
      <c r="G40" s="2">
        <v>53</v>
      </c>
      <c r="H40" s="13">
        <f>G40*E40</f>
        <v>4.24</v>
      </c>
      <c r="I40" s="135"/>
      <c r="J40" s="135"/>
      <c r="K40" s="136"/>
      <c r="L40" s="135"/>
      <c r="M40" s="136"/>
      <c r="N40" s="12"/>
    </row>
    <row r="41" spans="1:14" ht="15">
      <c r="A41" s="255"/>
      <c r="B41" s="273"/>
      <c r="C41" s="249"/>
      <c r="D41" s="4" t="s">
        <v>50</v>
      </c>
      <c r="E41" s="144">
        <v>0.005</v>
      </c>
      <c r="F41" s="144">
        <v>0.005</v>
      </c>
      <c r="G41" s="2">
        <v>511</v>
      </c>
      <c r="H41" s="13">
        <f>G41*E41</f>
        <v>2.555</v>
      </c>
      <c r="I41" s="135"/>
      <c r="J41" s="135"/>
      <c r="K41" s="136"/>
      <c r="L41" s="135"/>
      <c r="M41" s="136"/>
      <c r="N41" s="12"/>
    </row>
    <row r="42" spans="1:14" ht="15">
      <c r="A42" s="255"/>
      <c r="B42" s="273"/>
      <c r="C42" s="249"/>
      <c r="D42" s="4" t="s">
        <v>49</v>
      </c>
      <c r="E42" s="144">
        <v>0.002</v>
      </c>
      <c r="F42" s="144">
        <v>0.002</v>
      </c>
      <c r="G42" s="2">
        <v>12</v>
      </c>
      <c r="H42" s="13">
        <f>G42*E42</f>
        <v>0.024</v>
      </c>
      <c r="I42" s="135"/>
      <c r="J42" s="135"/>
      <c r="K42" s="136"/>
      <c r="L42" s="135"/>
      <c r="M42" s="136"/>
      <c r="N42" s="12"/>
    </row>
    <row r="43" spans="1:14" ht="15">
      <c r="A43" s="255"/>
      <c r="B43" s="273"/>
      <c r="C43" s="249"/>
      <c r="D43" s="4"/>
      <c r="E43" s="144"/>
      <c r="F43" s="144"/>
      <c r="G43" s="2"/>
      <c r="H43" s="13"/>
      <c r="I43" s="135"/>
      <c r="J43" s="135"/>
      <c r="K43" s="136"/>
      <c r="L43" s="135"/>
      <c r="M43" s="136"/>
      <c r="N43" s="12"/>
    </row>
    <row r="44" spans="1:14" ht="15.75" thickBot="1">
      <c r="A44" s="256"/>
      <c r="B44" s="274"/>
      <c r="C44" s="250"/>
      <c r="D44" s="4"/>
      <c r="E44" s="144"/>
      <c r="F44" s="144"/>
      <c r="G44" s="2"/>
      <c r="H44" s="13"/>
      <c r="I44" s="135"/>
      <c r="J44" s="135"/>
      <c r="K44" s="136"/>
      <c r="L44" s="135"/>
      <c r="M44" s="136"/>
      <c r="N44" s="12"/>
    </row>
    <row r="45" spans="1:14" ht="15">
      <c r="A45" s="254">
        <v>2</v>
      </c>
      <c r="B45" s="248" t="s">
        <v>72</v>
      </c>
      <c r="C45" s="248" t="s">
        <v>73</v>
      </c>
      <c r="D45" s="20" t="s">
        <v>25</v>
      </c>
      <c r="E45" s="150">
        <v>0.08</v>
      </c>
      <c r="F45" s="150">
        <v>0.08</v>
      </c>
      <c r="G45" s="21">
        <v>35</v>
      </c>
      <c r="H45" s="34">
        <f>G45*E45</f>
        <v>2.8000000000000003</v>
      </c>
      <c r="I45" s="141">
        <v>7.12</v>
      </c>
      <c r="J45" s="141">
        <v>2.64</v>
      </c>
      <c r="K45" s="36">
        <v>37.36</v>
      </c>
      <c r="L45" s="141">
        <v>212.8</v>
      </c>
      <c r="M45" s="22"/>
      <c r="N45" s="44"/>
    </row>
    <row r="46" spans="1:14" ht="15">
      <c r="A46" s="255"/>
      <c r="B46" s="249"/>
      <c r="C46" s="249"/>
      <c r="D46" s="4" t="s">
        <v>50</v>
      </c>
      <c r="E46" s="144">
        <v>0.015</v>
      </c>
      <c r="F46" s="144">
        <v>0.015</v>
      </c>
      <c r="G46" s="2">
        <v>511</v>
      </c>
      <c r="H46" s="13">
        <f>G46*E46</f>
        <v>7.665</v>
      </c>
      <c r="I46" s="142">
        <v>0.12</v>
      </c>
      <c r="J46" s="142">
        <v>10.88</v>
      </c>
      <c r="K46" s="38">
        <v>0.195</v>
      </c>
      <c r="L46" s="142">
        <v>99.15</v>
      </c>
      <c r="M46" s="15" t="s">
        <v>40</v>
      </c>
      <c r="N46" s="56"/>
    </row>
    <row r="47" spans="1:14" ht="15.75" thickBot="1">
      <c r="A47" s="256"/>
      <c r="B47" s="250"/>
      <c r="C47" s="250"/>
      <c r="D47" s="16"/>
      <c r="E47" s="149"/>
      <c r="F47" s="149"/>
      <c r="G47" s="17"/>
      <c r="H47" s="55"/>
      <c r="I47" s="143"/>
      <c r="J47" s="143"/>
      <c r="K47" s="39"/>
      <c r="L47" s="143"/>
      <c r="M47" s="26"/>
      <c r="N47" s="57"/>
    </row>
    <row r="48" spans="1:14" ht="15.75" thickBot="1">
      <c r="A48" s="28">
        <v>3</v>
      </c>
      <c r="B48" s="29" t="s">
        <v>84</v>
      </c>
      <c r="C48" s="29">
        <v>10</v>
      </c>
      <c r="D48" s="30" t="s">
        <v>85</v>
      </c>
      <c r="E48" s="29">
        <v>0.01</v>
      </c>
      <c r="F48" s="29">
        <v>0.01</v>
      </c>
      <c r="G48" s="31">
        <v>400</v>
      </c>
      <c r="H48" s="40">
        <f>E48*G48</f>
        <v>4</v>
      </c>
      <c r="I48" s="161">
        <v>3.84</v>
      </c>
      <c r="J48" s="161">
        <v>3.96</v>
      </c>
      <c r="K48" s="162">
        <v>0.001</v>
      </c>
      <c r="L48" s="161">
        <v>52</v>
      </c>
      <c r="M48" s="140"/>
      <c r="N48" s="53"/>
    </row>
    <row r="49" spans="1:14" ht="15">
      <c r="A49" s="254">
        <v>5</v>
      </c>
      <c r="B49" s="248" t="s">
        <v>47</v>
      </c>
      <c r="C49" s="248" t="s">
        <v>26</v>
      </c>
      <c r="D49" s="18" t="s">
        <v>46</v>
      </c>
      <c r="E49" s="153">
        <v>0.001</v>
      </c>
      <c r="F49" s="153">
        <v>0.001</v>
      </c>
      <c r="G49" s="19">
        <v>500</v>
      </c>
      <c r="H49" s="51">
        <f>G49*E49</f>
        <v>0.5</v>
      </c>
      <c r="I49" s="135"/>
      <c r="J49" s="135"/>
      <c r="K49" s="136"/>
      <c r="L49" s="135"/>
      <c r="M49" s="136"/>
      <c r="N49" s="12"/>
    </row>
    <row r="50" spans="1:14" ht="15">
      <c r="A50" s="255"/>
      <c r="B50" s="249"/>
      <c r="C50" s="249"/>
      <c r="D50" s="4" t="s">
        <v>36</v>
      </c>
      <c r="E50" s="144">
        <v>0.015</v>
      </c>
      <c r="F50" s="144">
        <v>0.015</v>
      </c>
      <c r="G50" s="2">
        <v>60</v>
      </c>
      <c r="H50" s="13">
        <f>G50*E50</f>
        <v>0.8999999999999999</v>
      </c>
      <c r="I50" s="163">
        <v>0.2</v>
      </c>
      <c r="J50" s="163">
        <v>0</v>
      </c>
      <c r="K50" s="164">
        <v>14</v>
      </c>
      <c r="L50" s="163">
        <v>56.8</v>
      </c>
      <c r="M50" s="136" t="s">
        <v>64</v>
      </c>
      <c r="N50" s="12"/>
    </row>
    <row r="51" spans="1:14" ht="15.75" thickBot="1">
      <c r="A51" s="255"/>
      <c r="B51" s="249"/>
      <c r="C51" s="249"/>
      <c r="D51" s="16"/>
      <c r="E51" s="149"/>
      <c r="F51" s="149"/>
      <c r="G51" s="17"/>
      <c r="H51" s="55"/>
      <c r="I51" s="135"/>
      <c r="J51" s="135"/>
      <c r="K51" s="136"/>
      <c r="L51" s="135"/>
      <c r="M51" s="136"/>
      <c r="N51" s="12"/>
    </row>
    <row r="52" spans="1:14" ht="15.75" customHeight="1" thickBot="1">
      <c r="A52" s="263" t="s">
        <v>23</v>
      </c>
      <c r="B52" s="264"/>
      <c r="C52" s="264"/>
      <c r="D52" s="264"/>
      <c r="E52" s="264"/>
      <c r="F52" s="264"/>
      <c r="G52" s="265"/>
      <c r="H52" s="74">
        <f>SUM(H39:H51)</f>
        <v>25.183999999999997</v>
      </c>
      <c r="I52" s="139">
        <f>SUM(I39:I51)</f>
        <v>17.88</v>
      </c>
      <c r="J52" s="139">
        <f>SUM(J39:J51)</f>
        <v>21.480000000000004</v>
      </c>
      <c r="K52" s="140">
        <f>SUM(K39:K51)</f>
        <v>60.955999999999996</v>
      </c>
      <c r="L52" s="139">
        <v>560.39</v>
      </c>
      <c r="M52" s="140"/>
      <c r="N52" s="53"/>
    </row>
    <row r="53" spans="1:14" ht="15.75" customHeight="1">
      <c r="A53" s="9"/>
      <c r="B53" s="9"/>
      <c r="C53" s="9"/>
      <c r="D53" s="9"/>
      <c r="E53" s="9"/>
      <c r="F53" s="9"/>
      <c r="G53" s="9"/>
      <c r="H53" s="175"/>
      <c r="I53" s="176"/>
      <c r="J53" s="176"/>
      <c r="K53" s="176"/>
      <c r="L53" s="176"/>
      <c r="M53" s="176"/>
      <c r="N53" s="11"/>
    </row>
    <row r="54" spans="1:14" ht="15.75" customHeight="1">
      <c r="A54" s="9"/>
      <c r="B54" s="9"/>
      <c r="C54" s="9"/>
      <c r="D54" s="9"/>
      <c r="E54" s="9"/>
      <c r="F54" s="9"/>
      <c r="G54" s="9"/>
      <c r="H54" s="175"/>
      <c r="I54" s="176"/>
      <c r="J54" s="176"/>
      <c r="K54" s="176"/>
      <c r="L54" s="176"/>
      <c r="M54" s="176"/>
      <c r="N54" s="11"/>
    </row>
    <row r="55" spans="1:14" ht="15.75" customHeight="1">
      <c r="A55" s="9"/>
      <c r="B55" s="9"/>
      <c r="C55" s="9"/>
      <c r="D55" s="9"/>
      <c r="E55" s="9"/>
      <c r="F55" s="9"/>
      <c r="G55" s="9"/>
      <c r="H55" s="175"/>
      <c r="I55" s="176"/>
      <c r="J55" s="176"/>
      <c r="K55" s="176"/>
      <c r="L55" s="176"/>
      <c r="M55" s="176"/>
      <c r="N55" s="11"/>
    </row>
    <row r="56" spans="1:14" ht="15.75" customHeight="1">
      <c r="A56" s="9"/>
      <c r="B56" s="9"/>
      <c r="C56" s="9"/>
      <c r="D56" s="9"/>
      <c r="E56" s="9"/>
      <c r="F56" s="9"/>
      <c r="G56" s="9"/>
      <c r="H56" s="175"/>
      <c r="I56" s="176"/>
      <c r="J56" s="176"/>
      <c r="K56" s="176"/>
      <c r="L56" s="176"/>
      <c r="M56" s="176"/>
      <c r="N56" s="11"/>
    </row>
    <row r="57" spans="1:14" ht="15.75" customHeight="1">
      <c r="A57" s="9"/>
      <c r="B57" s="9"/>
      <c r="C57" s="9"/>
      <c r="D57" s="9"/>
      <c r="E57" s="9"/>
      <c r="F57" s="9"/>
      <c r="G57" s="9"/>
      <c r="H57" s="175"/>
      <c r="I57" s="176"/>
      <c r="J57" s="176"/>
      <c r="K57" s="176"/>
      <c r="L57" s="176"/>
      <c r="M57" s="176"/>
      <c r="N57" s="11"/>
    </row>
    <row r="58" spans="1:14" ht="15.75" customHeight="1">
      <c r="A58" s="9"/>
      <c r="B58" s="9"/>
      <c r="C58" s="9"/>
      <c r="D58" s="9"/>
      <c r="E58" s="9"/>
      <c r="F58" s="9"/>
      <c r="G58" s="9"/>
      <c r="H58" s="175"/>
      <c r="I58" s="176"/>
      <c r="J58" s="176"/>
      <c r="K58" s="176"/>
      <c r="L58" s="176"/>
      <c r="M58" s="176"/>
      <c r="N58" s="11"/>
    </row>
    <row r="59" spans="1:14" ht="15.75" customHeight="1">
      <c r="A59" s="9"/>
      <c r="B59" s="9"/>
      <c r="C59" s="9"/>
      <c r="D59" s="9"/>
      <c r="E59" s="9"/>
      <c r="F59" s="9"/>
      <c r="G59" s="9"/>
      <c r="H59" s="175"/>
      <c r="I59" s="176"/>
      <c r="J59" s="176"/>
      <c r="K59" s="176"/>
      <c r="L59" s="176"/>
      <c r="M59" s="176"/>
      <c r="N59" s="11"/>
    </row>
    <row r="60" spans="1:14" ht="15.75" customHeight="1">
      <c r="A60" s="9"/>
      <c r="B60" s="9"/>
      <c r="C60" s="9"/>
      <c r="D60" s="9"/>
      <c r="E60" s="9"/>
      <c r="F60" s="9"/>
      <c r="G60" s="9"/>
      <c r="H60" s="175"/>
      <c r="I60" s="176"/>
      <c r="J60" s="176"/>
      <c r="K60" s="176"/>
      <c r="L60" s="176"/>
      <c r="M60" s="176"/>
      <c r="N60" s="11"/>
    </row>
    <row r="61" spans="1:14" ht="15.75" customHeight="1">
      <c r="A61" s="9"/>
      <c r="B61" s="9"/>
      <c r="C61" s="9"/>
      <c r="D61" s="9"/>
      <c r="E61" s="9"/>
      <c r="F61" s="9"/>
      <c r="G61" s="9"/>
      <c r="H61" s="175"/>
      <c r="I61" s="176"/>
      <c r="J61" s="176"/>
      <c r="K61" s="176"/>
      <c r="L61" s="176"/>
      <c r="M61" s="176"/>
      <c r="N61" s="11"/>
    </row>
    <row r="62" spans="1:14" ht="15.75" customHeight="1">
      <c r="A62" s="9"/>
      <c r="B62" s="9"/>
      <c r="C62" s="9"/>
      <c r="D62" s="9"/>
      <c r="E62" s="9"/>
      <c r="F62" s="9"/>
      <c r="G62" s="9"/>
      <c r="H62" s="175"/>
      <c r="I62" s="176"/>
      <c r="J62" s="176"/>
      <c r="K62" s="176"/>
      <c r="L62" s="176"/>
      <c r="M62" s="176"/>
      <c r="N62" s="11"/>
    </row>
    <row r="63" spans="1:14" ht="15.75" customHeight="1">
      <c r="A63" s="9"/>
      <c r="B63" s="9"/>
      <c r="C63" s="9"/>
      <c r="D63" s="9"/>
      <c r="E63" s="9"/>
      <c r="F63" s="9"/>
      <c r="G63" s="9"/>
      <c r="H63" s="175"/>
      <c r="I63" s="176"/>
      <c r="J63" s="176"/>
      <c r="K63" s="176"/>
      <c r="L63" s="176"/>
      <c r="M63" s="176"/>
      <c r="N63" s="11"/>
    </row>
    <row r="64" spans="1:14" ht="15.75" customHeight="1">
      <c r="A64" s="9"/>
      <c r="B64" s="9"/>
      <c r="C64" s="9"/>
      <c r="D64" s="9"/>
      <c r="E64" s="9"/>
      <c r="F64" s="9"/>
      <c r="G64" s="9"/>
      <c r="H64" s="175"/>
      <c r="I64" s="176"/>
      <c r="J64" s="176"/>
      <c r="K64" s="176"/>
      <c r="L64" s="176"/>
      <c r="M64" s="176"/>
      <c r="N64" s="11"/>
    </row>
    <row r="65" spans="1:14" ht="15.75" customHeight="1">
      <c r="A65" s="9"/>
      <c r="B65" s="9"/>
      <c r="C65" s="9"/>
      <c r="D65" s="9"/>
      <c r="E65" s="9"/>
      <c r="F65" s="9"/>
      <c r="G65" s="9"/>
      <c r="H65" s="175"/>
      <c r="I65" s="176"/>
      <c r="J65" s="176"/>
      <c r="K65" s="176"/>
      <c r="L65" s="176"/>
      <c r="M65" s="176"/>
      <c r="N65" s="11"/>
    </row>
    <row r="66" spans="1:14" ht="15.75" customHeight="1">
      <c r="A66" s="9"/>
      <c r="B66" s="9"/>
      <c r="C66" s="9"/>
      <c r="D66" s="9"/>
      <c r="E66" s="9"/>
      <c r="F66" s="9"/>
      <c r="G66" s="9"/>
      <c r="H66" s="175"/>
      <c r="I66" s="176"/>
      <c r="J66" s="176"/>
      <c r="K66" s="176"/>
      <c r="L66" s="176"/>
      <c r="M66" s="176"/>
      <c r="N66" s="11"/>
    </row>
    <row r="67" spans="1:14" ht="15.75" customHeight="1">
      <c r="A67" s="9"/>
      <c r="B67" s="9"/>
      <c r="C67" s="9"/>
      <c r="D67" s="9"/>
      <c r="E67" s="9"/>
      <c r="F67" s="9"/>
      <c r="G67" s="9"/>
      <c r="H67" s="175"/>
      <c r="I67" s="176"/>
      <c r="J67" s="176"/>
      <c r="K67" s="176"/>
      <c r="L67" s="176"/>
      <c r="M67" s="176"/>
      <c r="N67" s="11"/>
    </row>
    <row r="68" spans="1:14" ht="15.75" customHeight="1">
      <c r="A68" s="9"/>
      <c r="B68" s="9"/>
      <c r="C68" s="9"/>
      <c r="D68" s="9"/>
      <c r="E68" s="9"/>
      <c r="F68" s="9"/>
      <c r="G68" s="9"/>
      <c r="H68" s="175"/>
      <c r="I68" s="176"/>
      <c r="J68" s="176"/>
      <c r="K68" s="176"/>
      <c r="L68" s="176"/>
      <c r="M68" s="176"/>
      <c r="N68" s="11"/>
    </row>
    <row r="69" spans="1:14" ht="15.75" customHeight="1">
      <c r="A69" s="9"/>
      <c r="B69" s="9"/>
      <c r="C69" s="9"/>
      <c r="D69" s="9"/>
      <c r="E69" s="9"/>
      <c r="F69" s="9"/>
      <c r="G69" s="9"/>
      <c r="H69" s="175"/>
      <c r="I69" s="176"/>
      <c r="J69" s="176"/>
      <c r="K69" s="176"/>
      <c r="L69" s="176"/>
      <c r="M69" s="176"/>
      <c r="N69" s="11"/>
    </row>
    <row r="70" spans="1:14" ht="15.75" customHeight="1">
      <c r="A70" s="9"/>
      <c r="B70" s="9"/>
      <c r="C70" s="9"/>
      <c r="D70" s="9"/>
      <c r="E70" s="9"/>
      <c r="F70" s="9"/>
      <c r="G70" s="9"/>
      <c r="H70" s="175"/>
      <c r="I70" s="176"/>
      <c r="J70" s="176"/>
      <c r="K70" s="176"/>
      <c r="L70" s="176"/>
      <c r="M70" s="176"/>
      <c r="N70" s="11"/>
    </row>
    <row r="71" spans="1:14" ht="15" customHeight="1" thickBot="1">
      <c r="A71" s="9"/>
      <c r="B71" s="9"/>
      <c r="C71" s="9"/>
      <c r="D71" s="9"/>
      <c r="E71" s="9"/>
      <c r="F71" s="9"/>
      <c r="G71" s="9"/>
      <c r="H71" s="175"/>
      <c r="I71" s="176"/>
      <c r="J71" s="176"/>
      <c r="K71" s="176"/>
      <c r="L71" s="176"/>
      <c r="M71" s="176"/>
      <c r="N71" s="11"/>
    </row>
    <row r="72" spans="1:14" ht="15.75" customHeight="1" hidden="1" thickBot="1">
      <c r="A72" s="9"/>
      <c r="B72" s="9"/>
      <c r="C72" s="9"/>
      <c r="D72" s="9"/>
      <c r="E72" s="9"/>
      <c r="F72" s="9"/>
      <c r="G72" s="9"/>
      <c r="H72" s="175"/>
      <c r="I72" s="176"/>
      <c r="J72" s="176"/>
      <c r="K72" s="176"/>
      <c r="L72" s="176"/>
      <c r="M72" s="176"/>
      <c r="N72" s="11"/>
    </row>
    <row r="73" spans="1:14" ht="15.75" customHeight="1" hidden="1" thickBot="1">
      <c r="A73" s="9"/>
      <c r="B73" s="9"/>
      <c r="C73" s="9"/>
      <c r="D73" s="9"/>
      <c r="E73" s="9"/>
      <c r="F73" s="9"/>
      <c r="G73" s="9"/>
      <c r="H73" s="175"/>
      <c r="I73" s="176"/>
      <c r="J73" s="176"/>
      <c r="K73" s="176"/>
      <c r="L73" s="176"/>
      <c r="M73" s="176"/>
      <c r="N73" s="11"/>
    </row>
    <row r="74" spans="1:14" ht="15" customHeight="1" thickBot="1">
      <c r="A74" s="263" t="s">
        <v>95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78"/>
    </row>
    <row r="75" spans="1:14" ht="25.5">
      <c r="A75" s="152" t="s">
        <v>0</v>
      </c>
      <c r="B75" s="153"/>
      <c r="C75" s="153" t="s">
        <v>1</v>
      </c>
      <c r="D75" s="18" t="s">
        <v>2</v>
      </c>
      <c r="E75" s="153" t="s">
        <v>3</v>
      </c>
      <c r="F75" s="153" t="s">
        <v>4</v>
      </c>
      <c r="G75" s="19" t="s">
        <v>5</v>
      </c>
      <c r="H75" s="153" t="s">
        <v>6</v>
      </c>
      <c r="I75" s="153" t="s">
        <v>7</v>
      </c>
      <c r="J75" s="165" t="s">
        <v>8</v>
      </c>
      <c r="K75" s="153" t="s">
        <v>9</v>
      </c>
      <c r="L75" s="153" t="s">
        <v>10</v>
      </c>
      <c r="M75" s="153" t="s">
        <v>11</v>
      </c>
      <c r="N75" s="177" t="s">
        <v>12</v>
      </c>
    </row>
    <row r="76" spans="1:14" ht="15.75" thickBot="1">
      <c r="A76" s="148"/>
      <c r="B76" s="149" t="s">
        <v>13</v>
      </c>
      <c r="C76" s="149" t="s">
        <v>14</v>
      </c>
      <c r="D76" s="16"/>
      <c r="E76" s="149" t="s">
        <v>14</v>
      </c>
      <c r="F76" s="149" t="s">
        <v>14</v>
      </c>
      <c r="G76" s="17" t="s">
        <v>15</v>
      </c>
      <c r="H76" s="149" t="s">
        <v>16</v>
      </c>
      <c r="I76" s="149" t="s">
        <v>14</v>
      </c>
      <c r="J76" s="149" t="s">
        <v>14</v>
      </c>
      <c r="K76" s="149" t="s">
        <v>14</v>
      </c>
      <c r="L76" s="149" t="s">
        <v>14</v>
      </c>
      <c r="M76" s="149"/>
      <c r="N76" s="14"/>
    </row>
    <row r="77" spans="1:14" ht="15" customHeight="1">
      <c r="A77" s="254">
        <v>1</v>
      </c>
      <c r="B77" s="272" t="s">
        <v>96</v>
      </c>
      <c r="C77" s="248" t="s">
        <v>141</v>
      </c>
      <c r="D77" s="20" t="s">
        <v>97</v>
      </c>
      <c r="E77" s="150">
        <v>0.1</v>
      </c>
      <c r="F77" s="150">
        <v>0.1</v>
      </c>
      <c r="G77" s="21">
        <v>150</v>
      </c>
      <c r="H77" s="63">
        <f aca="true" t="shared" si="0" ref="H77:H82">E77*G77</f>
        <v>15</v>
      </c>
      <c r="I77" s="44"/>
      <c r="J77" s="44"/>
      <c r="K77" s="23"/>
      <c r="L77" s="44"/>
      <c r="M77" s="141"/>
      <c r="N77" s="37" t="s">
        <v>17</v>
      </c>
    </row>
    <row r="78" spans="1:14" ht="15">
      <c r="A78" s="255"/>
      <c r="B78" s="273"/>
      <c r="C78" s="249"/>
      <c r="D78" s="4" t="s">
        <v>98</v>
      </c>
      <c r="E78" s="144">
        <v>0.01</v>
      </c>
      <c r="F78" s="144">
        <v>0.01</v>
      </c>
      <c r="G78" s="2">
        <v>40</v>
      </c>
      <c r="H78" s="64">
        <f t="shared" si="0"/>
        <v>0.4</v>
      </c>
      <c r="I78" s="56">
        <v>15</v>
      </c>
      <c r="J78" s="56">
        <v>10</v>
      </c>
      <c r="K78" s="12">
        <v>171.2</v>
      </c>
      <c r="L78" s="56">
        <v>195</v>
      </c>
      <c r="M78" s="56" t="s">
        <v>105</v>
      </c>
      <c r="N78" s="12"/>
    </row>
    <row r="79" spans="1:14" ht="15">
      <c r="A79" s="255"/>
      <c r="B79" s="273"/>
      <c r="C79" s="249"/>
      <c r="D79" s="4" t="s">
        <v>54</v>
      </c>
      <c r="E79" s="144">
        <v>0.005</v>
      </c>
      <c r="F79" s="144">
        <v>0.005</v>
      </c>
      <c r="G79" s="2">
        <v>60</v>
      </c>
      <c r="H79" s="64">
        <f t="shared" si="0"/>
        <v>0.3</v>
      </c>
      <c r="I79" s="56"/>
      <c r="J79" s="56"/>
      <c r="K79" s="12"/>
      <c r="L79" s="56"/>
      <c r="M79" s="56"/>
      <c r="N79" s="12"/>
    </row>
    <row r="80" spans="1:14" ht="15">
      <c r="A80" s="255"/>
      <c r="B80" s="273"/>
      <c r="C80" s="249"/>
      <c r="D80" s="4" t="s">
        <v>99</v>
      </c>
      <c r="E80" s="144">
        <v>0.004</v>
      </c>
      <c r="F80" s="144">
        <v>0.004</v>
      </c>
      <c r="G80" s="2">
        <v>116.66</v>
      </c>
      <c r="H80" s="64">
        <f t="shared" si="0"/>
        <v>0.46664</v>
      </c>
      <c r="I80" s="56"/>
      <c r="J80" s="56"/>
      <c r="K80" s="12"/>
      <c r="L80" s="56"/>
      <c r="M80" s="56"/>
      <c r="N80" s="12"/>
    </row>
    <row r="81" spans="1:14" ht="15">
      <c r="A81" s="255"/>
      <c r="B81" s="273"/>
      <c r="C81" s="249"/>
      <c r="D81" s="4" t="s">
        <v>50</v>
      </c>
      <c r="E81" s="144">
        <v>0.002</v>
      </c>
      <c r="F81" s="144">
        <v>0.002</v>
      </c>
      <c r="G81" s="2">
        <v>511</v>
      </c>
      <c r="H81" s="64">
        <f t="shared" si="0"/>
        <v>1.022</v>
      </c>
      <c r="I81" s="56"/>
      <c r="J81" s="56"/>
      <c r="K81" s="12"/>
      <c r="L81" s="56"/>
      <c r="M81" s="56"/>
      <c r="N81" s="12"/>
    </row>
    <row r="82" spans="1:14" ht="15.75" thickBot="1">
      <c r="A82" s="286"/>
      <c r="B82" s="287"/>
      <c r="C82" s="288"/>
      <c r="D82" s="4" t="s">
        <v>51</v>
      </c>
      <c r="E82" s="144">
        <v>0.005</v>
      </c>
      <c r="F82" s="144">
        <v>0.005</v>
      </c>
      <c r="G82" s="2">
        <v>187</v>
      </c>
      <c r="H82" s="64">
        <f t="shared" si="0"/>
        <v>0.935</v>
      </c>
      <c r="I82" s="56"/>
      <c r="J82" s="56"/>
      <c r="K82" s="12"/>
      <c r="L82" s="56"/>
      <c r="M82" s="56"/>
      <c r="N82" s="12"/>
    </row>
    <row r="83" spans="1:14" ht="15">
      <c r="A83" s="289">
        <v>2</v>
      </c>
      <c r="B83" s="290" t="s">
        <v>100</v>
      </c>
      <c r="C83" s="290">
        <v>130</v>
      </c>
      <c r="D83" s="18"/>
      <c r="E83" s="153"/>
      <c r="F83" s="153"/>
      <c r="G83" s="19"/>
      <c r="H83" s="51"/>
      <c r="I83" s="44"/>
      <c r="J83" s="44"/>
      <c r="K83" s="23"/>
      <c r="L83" s="44"/>
      <c r="M83" s="44"/>
      <c r="N83" s="23"/>
    </row>
    <row r="84" spans="1:14" ht="15">
      <c r="A84" s="255"/>
      <c r="B84" s="249"/>
      <c r="C84" s="249"/>
      <c r="D84" s="4" t="s">
        <v>100</v>
      </c>
      <c r="E84" s="144">
        <v>0.13</v>
      </c>
      <c r="F84" s="144">
        <v>0.13</v>
      </c>
      <c r="G84" s="2">
        <v>40</v>
      </c>
      <c r="H84" s="13">
        <f>E84*G84</f>
        <v>5.2</v>
      </c>
      <c r="I84" s="56">
        <v>0.52</v>
      </c>
      <c r="J84" s="56">
        <v>0.52</v>
      </c>
      <c r="K84" s="12">
        <v>12.74</v>
      </c>
      <c r="L84" s="56">
        <v>61.1</v>
      </c>
      <c r="M84" s="56"/>
      <c r="N84" s="12"/>
    </row>
    <row r="85" spans="1:14" ht="15.75" thickBot="1">
      <c r="A85" s="286"/>
      <c r="B85" s="288"/>
      <c r="C85" s="288"/>
      <c r="D85" s="25"/>
      <c r="E85" s="151"/>
      <c r="F85" s="151"/>
      <c r="G85" s="6"/>
      <c r="H85" s="35"/>
      <c r="I85" s="56"/>
      <c r="J85" s="56"/>
      <c r="K85" s="12"/>
      <c r="L85" s="56"/>
      <c r="M85" s="56"/>
      <c r="N85" s="12"/>
    </row>
    <row r="86" spans="1:14" ht="15.75" thickBot="1">
      <c r="A86" s="144">
        <v>5</v>
      </c>
      <c r="B86" s="144" t="s">
        <v>37</v>
      </c>
      <c r="C86" s="144">
        <v>60</v>
      </c>
      <c r="D86" s="18" t="s">
        <v>25</v>
      </c>
      <c r="E86" s="153">
        <v>0.06</v>
      </c>
      <c r="F86" s="153">
        <v>0.06</v>
      </c>
      <c r="G86" s="19">
        <v>35</v>
      </c>
      <c r="H86" s="51">
        <f>E86*G86</f>
        <v>2.1</v>
      </c>
      <c r="I86" s="45">
        <v>7.12</v>
      </c>
      <c r="J86" s="45">
        <v>2.64</v>
      </c>
      <c r="K86" s="41">
        <v>37.36</v>
      </c>
      <c r="L86" s="45">
        <v>212.8</v>
      </c>
      <c r="M86" s="101" t="s">
        <v>40</v>
      </c>
      <c r="N86" s="53"/>
    </row>
    <row r="87" spans="1:14" ht="15">
      <c r="A87" s="289">
        <v>6</v>
      </c>
      <c r="B87" s="290" t="s">
        <v>47</v>
      </c>
      <c r="C87" s="290" t="s">
        <v>26</v>
      </c>
      <c r="D87" s="20" t="s">
        <v>46</v>
      </c>
      <c r="E87" s="150">
        <v>0.001</v>
      </c>
      <c r="F87" s="150">
        <v>0.002</v>
      </c>
      <c r="G87" s="21">
        <v>500</v>
      </c>
      <c r="H87" s="34">
        <f>E87*G87</f>
        <v>0.5</v>
      </c>
      <c r="I87" s="44"/>
      <c r="J87" s="44"/>
      <c r="K87" s="23"/>
      <c r="L87" s="44"/>
      <c r="M87" s="44"/>
      <c r="N87" s="23"/>
    </row>
    <row r="88" spans="1:14" ht="15.75" thickBot="1">
      <c r="A88" s="286"/>
      <c r="B88" s="288"/>
      <c r="C88" s="288"/>
      <c r="D88" s="4" t="s">
        <v>36</v>
      </c>
      <c r="E88" s="144">
        <v>0.015</v>
      </c>
      <c r="F88" s="144">
        <v>0.015</v>
      </c>
      <c r="G88" s="2">
        <v>60</v>
      </c>
      <c r="H88" s="13">
        <f>E88*G88</f>
        <v>0.8999999999999999</v>
      </c>
      <c r="I88" s="57">
        <v>0.2</v>
      </c>
      <c r="J88" s="57">
        <v>0</v>
      </c>
      <c r="K88" s="52">
        <v>14</v>
      </c>
      <c r="L88" s="57">
        <v>56.8</v>
      </c>
      <c r="M88" s="57" t="s">
        <v>66</v>
      </c>
      <c r="N88" s="12"/>
    </row>
    <row r="89" spans="1:14" ht="15.75" customHeight="1" thickBot="1">
      <c r="A89" s="291" t="s">
        <v>23</v>
      </c>
      <c r="B89" s="292"/>
      <c r="C89" s="292"/>
      <c r="D89" s="292"/>
      <c r="E89" s="292"/>
      <c r="F89" s="292"/>
      <c r="G89" s="293"/>
      <c r="H89" s="169">
        <f>SUM(H77:H88)</f>
        <v>26.823639999999997</v>
      </c>
      <c r="I89" s="57">
        <f>SUM(I77:I88)</f>
        <v>22.84</v>
      </c>
      <c r="J89" s="57">
        <f>SUM(J77:J88)</f>
        <v>13.16</v>
      </c>
      <c r="K89" s="52">
        <f>SUM(K77:K88)</f>
        <v>235.3</v>
      </c>
      <c r="L89" s="57">
        <f>SUM(L77:L88)</f>
        <v>525.7</v>
      </c>
      <c r="M89" s="57"/>
      <c r="N89" s="58"/>
    </row>
    <row r="90" spans="1:14" ht="15.75" customHeight="1">
      <c r="A90" s="9"/>
      <c r="B90" s="9"/>
      <c r="C90" s="9"/>
      <c r="D90" s="9"/>
      <c r="E90" s="9"/>
      <c r="F90" s="9"/>
      <c r="G90" s="9"/>
      <c r="H90" s="175"/>
      <c r="I90" s="11"/>
      <c r="J90" s="11"/>
      <c r="K90" s="11"/>
      <c r="L90" s="11"/>
      <c r="M90" s="11"/>
      <c r="N90" s="11"/>
    </row>
    <row r="91" spans="1:14" ht="15.75" customHeight="1">
      <c r="A91" s="9"/>
      <c r="B91" s="9"/>
      <c r="C91" s="9"/>
      <c r="D91" s="9"/>
      <c r="E91" s="9"/>
      <c r="F91" s="9"/>
      <c r="G91" s="9"/>
      <c r="H91" s="175"/>
      <c r="I91" s="11"/>
      <c r="J91" s="11"/>
      <c r="K91" s="11"/>
      <c r="L91" s="11"/>
      <c r="M91" s="11"/>
      <c r="N91" s="11"/>
    </row>
    <row r="92" spans="1:14" ht="15.75" customHeight="1">
      <c r="A92" s="9"/>
      <c r="B92" s="9"/>
      <c r="C92" s="9"/>
      <c r="D92" s="9"/>
      <c r="E92" s="9"/>
      <c r="F92" s="9"/>
      <c r="G92" s="9"/>
      <c r="H92" s="175"/>
      <c r="I92" s="11"/>
      <c r="J92" s="11"/>
      <c r="K92" s="11"/>
      <c r="L92" s="11"/>
      <c r="M92" s="11"/>
      <c r="N92" s="11"/>
    </row>
    <row r="93" spans="1:14" ht="15.75" customHeight="1">
      <c r="A93" s="9"/>
      <c r="B93" s="9"/>
      <c r="C93" s="9"/>
      <c r="D93" s="9"/>
      <c r="E93" s="9"/>
      <c r="F93" s="9"/>
      <c r="G93" s="9"/>
      <c r="H93" s="175"/>
      <c r="I93" s="11"/>
      <c r="J93" s="11"/>
      <c r="K93" s="11"/>
      <c r="L93" s="11"/>
      <c r="M93" s="11"/>
      <c r="N93" s="11"/>
    </row>
    <row r="94" spans="1:14" ht="15.75" customHeight="1">
      <c r="A94" s="9"/>
      <c r="B94" s="9"/>
      <c r="C94" s="9"/>
      <c r="D94" s="9"/>
      <c r="E94" s="9"/>
      <c r="F94" s="9"/>
      <c r="G94" s="9"/>
      <c r="H94" s="175"/>
      <c r="I94" s="11"/>
      <c r="J94" s="11"/>
      <c r="K94" s="11"/>
      <c r="L94" s="11"/>
      <c r="M94" s="11"/>
      <c r="N94" s="11"/>
    </row>
    <row r="95" spans="1:14" ht="15.75" customHeight="1">
      <c r="A95" s="9"/>
      <c r="B95" s="9"/>
      <c r="C95" s="9"/>
      <c r="D95" s="9"/>
      <c r="E95" s="9"/>
      <c r="F95" s="9"/>
      <c r="G95" s="9"/>
      <c r="H95" s="175"/>
      <c r="I95" s="11"/>
      <c r="J95" s="11"/>
      <c r="K95" s="11"/>
      <c r="L95" s="11"/>
      <c r="M95" s="11"/>
      <c r="N95" s="11"/>
    </row>
    <row r="96" spans="1:14" ht="15.75" customHeight="1">
      <c r="A96" s="9"/>
      <c r="B96" s="9"/>
      <c r="C96" s="9"/>
      <c r="D96" s="9"/>
      <c r="E96" s="9"/>
      <c r="F96" s="9"/>
      <c r="G96" s="9"/>
      <c r="H96" s="175"/>
      <c r="I96" s="11"/>
      <c r="J96" s="11"/>
      <c r="K96" s="11"/>
      <c r="L96" s="11"/>
      <c r="M96" s="11"/>
      <c r="N96" s="11"/>
    </row>
    <row r="97" spans="1:14" ht="15.75" customHeight="1">
      <c r="A97" s="9"/>
      <c r="B97" s="9"/>
      <c r="C97" s="9"/>
      <c r="D97" s="9"/>
      <c r="E97" s="9"/>
      <c r="F97" s="9"/>
      <c r="G97" s="9"/>
      <c r="H97" s="175"/>
      <c r="I97" s="11"/>
      <c r="J97" s="11"/>
      <c r="K97" s="11"/>
      <c r="L97" s="11"/>
      <c r="M97" s="11"/>
      <c r="N97" s="11"/>
    </row>
    <row r="98" spans="1:14" ht="15.75" customHeight="1">
      <c r="A98" s="9"/>
      <c r="B98" s="9"/>
      <c r="C98" s="9"/>
      <c r="D98" s="9"/>
      <c r="E98" s="9"/>
      <c r="F98" s="9"/>
      <c r="G98" s="9"/>
      <c r="H98" s="175"/>
      <c r="I98" s="11"/>
      <c r="J98" s="11"/>
      <c r="K98" s="11"/>
      <c r="L98" s="11"/>
      <c r="M98" s="11"/>
      <c r="N98" s="11"/>
    </row>
    <row r="99" spans="1:14" ht="15.75" customHeight="1">
      <c r="A99" s="9"/>
      <c r="B99" s="9"/>
      <c r="C99" s="9"/>
      <c r="D99" s="9"/>
      <c r="E99" s="9"/>
      <c r="F99" s="9"/>
      <c r="G99" s="9"/>
      <c r="H99" s="175"/>
      <c r="I99" s="11"/>
      <c r="J99" s="11"/>
      <c r="K99" s="11"/>
      <c r="L99" s="11"/>
      <c r="M99" s="11"/>
      <c r="N99" s="11"/>
    </row>
    <row r="100" spans="1:14" ht="15.75" customHeight="1">
      <c r="A100" s="9"/>
      <c r="B100" s="9"/>
      <c r="C100" s="9"/>
      <c r="D100" s="9"/>
      <c r="E100" s="9"/>
      <c r="F100" s="9"/>
      <c r="G100" s="9"/>
      <c r="H100" s="175"/>
      <c r="I100" s="11"/>
      <c r="J100" s="11"/>
      <c r="K100" s="11"/>
      <c r="L100" s="11"/>
      <c r="M100" s="11"/>
      <c r="N100" s="11"/>
    </row>
    <row r="101" spans="1:14" ht="15.75" customHeight="1">
      <c r="A101" s="9"/>
      <c r="B101" s="9"/>
      <c r="C101" s="9"/>
      <c r="D101" s="9"/>
      <c r="E101" s="9"/>
      <c r="F101" s="9"/>
      <c r="G101" s="9"/>
      <c r="H101" s="175"/>
      <c r="I101" s="11"/>
      <c r="J101" s="11"/>
      <c r="K101" s="11"/>
      <c r="L101" s="11"/>
      <c r="M101" s="11"/>
      <c r="N101" s="11"/>
    </row>
    <row r="102" spans="1:14" ht="15.75" customHeight="1">
      <c r="A102" s="9"/>
      <c r="B102" s="9"/>
      <c r="C102" s="9"/>
      <c r="D102" s="9"/>
      <c r="E102" s="9"/>
      <c r="F102" s="9"/>
      <c r="G102" s="9"/>
      <c r="H102" s="175"/>
      <c r="I102" s="11"/>
      <c r="J102" s="11"/>
      <c r="K102" s="11"/>
      <c r="L102" s="11"/>
      <c r="M102" s="11"/>
      <c r="N102" s="11"/>
    </row>
    <row r="103" spans="1:14" ht="15.75" customHeight="1">
      <c r="A103" s="9"/>
      <c r="B103" s="9"/>
      <c r="C103" s="9"/>
      <c r="D103" s="9"/>
      <c r="E103" s="9"/>
      <c r="F103" s="9"/>
      <c r="G103" s="9"/>
      <c r="H103" s="175"/>
      <c r="I103" s="11"/>
      <c r="J103" s="11"/>
      <c r="K103" s="11"/>
      <c r="L103" s="11"/>
      <c r="M103" s="11"/>
      <c r="N103" s="11"/>
    </row>
    <row r="104" spans="7:8" ht="60" customHeight="1" thickBot="1">
      <c r="G104"/>
      <c r="H104"/>
    </row>
    <row r="105" spans="1:14" ht="15" customHeight="1">
      <c r="A105" s="275" t="s">
        <v>28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7"/>
    </row>
    <row r="106" spans="1:14" ht="25.5">
      <c r="A106" s="145" t="s">
        <v>0</v>
      </c>
      <c r="B106" s="144"/>
      <c r="C106" s="144" t="s">
        <v>1</v>
      </c>
      <c r="D106" s="4" t="s">
        <v>2</v>
      </c>
      <c r="E106" s="144" t="s">
        <v>3</v>
      </c>
      <c r="F106" s="144" t="s">
        <v>4</v>
      </c>
      <c r="G106" s="2" t="s">
        <v>5</v>
      </c>
      <c r="H106" s="144" t="s">
        <v>6</v>
      </c>
      <c r="I106" s="144" t="s">
        <v>7</v>
      </c>
      <c r="J106" s="146" t="s">
        <v>8</v>
      </c>
      <c r="K106" s="144" t="s">
        <v>9</v>
      </c>
      <c r="L106" s="144" t="s">
        <v>10</v>
      </c>
      <c r="M106" s="144" t="s">
        <v>11</v>
      </c>
      <c r="N106" s="147" t="s">
        <v>12</v>
      </c>
    </row>
    <row r="107" spans="1:14" ht="15.75" thickBot="1">
      <c r="A107" s="148"/>
      <c r="B107" s="149" t="s">
        <v>13</v>
      </c>
      <c r="C107" s="149" t="s">
        <v>14</v>
      </c>
      <c r="D107" s="16"/>
      <c r="E107" s="149" t="s">
        <v>14</v>
      </c>
      <c r="F107" s="149" t="s">
        <v>14</v>
      </c>
      <c r="G107" s="17" t="s">
        <v>15</v>
      </c>
      <c r="H107" s="149" t="s">
        <v>16</v>
      </c>
      <c r="I107" s="149" t="s">
        <v>14</v>
      </c>
      <c r="J107" s="149" t="s">
        <v>14</v>
      </c>
      <c r="K107" s="149" t="s">
        <v>14</v>
      </c>
      <c r="L107" s="149" t="s">
        <v>14</v>
      </c>
      <c r="M107" s="149"/>
      <c r="N107" s="14"/>
    </row>
    <row r="108" spans="1:14" ht="15" customHeight="1">
      <c r="A108" s="254">
        <v>1</v>
      </c>
      <c r="B108" s="272" t="s">
        <v>142</v>
      </c>
      <c r="C108" s="248">
        <v>250</v>
      </c>
      <c r="D108" s="80" t="s">
        <v>65</v>
      </c>
      <c r="E108" s="67">
        <v>0.025</v>
      </c>
      <c r="F108" s="67">
        <v>0.025</v>
      </c>
      <c r="G108" s="21">
        <v>45</v>
      </c>
      <c r="H108" s="34">
        <f>G108*E108</f>
        <v>1.125</v>
      </c>
      <c r="I108" s="81"/>
      <c r="J108" s="82"/>
      <c r="K108" s="83"/>
      <c r="L108" s="82"/>
      <c r="M108" s="84"/>
      <c r="N108" s="83"/>
    </row>
    <row r="109" spans="1:14" ht="15.75" thickBot="1">
      <c r="A109" s="255"/>
      <c r="B109" s="273"/>
      <c r="C109" s="249"/>
      <c r="D109" s="90" t="s">
        <v>19</v>
      </c>
      <c r="E109" s="68">
        <v>0.105</v>
      </c>
      <c r="F109" s="68">
        <v>0.105</v>
      </c>
      <c r="G109" s="6">
        <v>53</v>
      </c>
      <c r="H109" s="35">
        <f>G109*E109</f>
        <v>5.5649999999999995</v>
      </c>
      <c r="I109" s="86"/>
      <c r="J109" s="87"/>
      <c r="K109" s="88"/>
      <c r="L109" s="87"/>
      <c r="M109" s="88"/>
      <c r="N109" s="88"/>
    </row>
    <row r="110" spans="1:14" ht="15">
      <c r="A110" s="255"/>
      <c r="B110" s="273"/>
      <c r="C110" s="249"/>
      <c r="D110" s="94" t="s">
        <v>50</v>
      </c>
      <c r="E110" s="105">
        <v>0.005</v>
      </c>
      <c r="F110" s="105">
        <v>0.005</v>
      </c>
      <c r="G110" s="17">
        <v>511</v>
      </c>
      <c r="H110" s="55">
        <f>G110*E110</f>
        <v>2.555</v>
      </c>
      <c r="I110" s="86">
        <v>7.8</v>
      </c>
      <c r="J110" s="87">
        <v>9.38</v>
      </c>
      <c r="K110" s="88">
        <v>3.68</v>
      </c>
      <c r="L110" s="87">
        <v>129.53</v>
      </c>
      <c r="M110" s="88" t="s">
        <v>57</v>
      </c>
      <c r="N110" s="89" t="s">
        <v>17</v>
      </c>
    </row>
    <row r="111" spans="1:14" ht="15">
      <c r="A111" s="255"/>
      <c r="B111" s="273"/>
      <c r="C111" s="249"/>
      <c r="D111" s="85" t="s">
        <v>49</v>
      </c>
      <c r="E111" s="8">
        <v>0.001</v>
      </c>
      <c r="F111" s="8">
        <v>0.001</v>
      </c>
      <c r="G111" s="2">
        <v>12</v>
      </c>
      <c r="H111" s="55">
        <f>G111*E111</f>
        <v>0.012</v>
      </c>
      <c r="I111" s="86"/>
      <c r="J111" s="87"/>
      <c r="K111" s="88"/>
      <c r="L111" s="87"/>
      <c r="M111" s="88"/>
      <c r="N111" s="88"/>
    </row>
    <row r="112" spans="1:14" ht="15">
      <c r="A112" s="255"/>
      <c r="B112" s="273"/>
      <c r="C112" s="249"/>
      <c r="D112" s="94"/>
      <c r="E112" s="105"/>
      <c r="F112" s="105"/>
      <c r="G112" s="17"/>
      <c r="H112" s="55"/>
      <c r="I112" s="86"/>
      <c r="J112" s="87"/>
      <c r="K112" s="88"/>
      <c r="L112" s="87"/>
      <c r="M112" s="88"/>
      <c r="N112" s="88"/>
    </row>
    <row r="113" spans="1:14" ht="15.75" thickBot="1">
      <c r="A113" s="255"/>
      <c r="B113" s="273"/>
      <c r="C113" s="249"/>
      <c r="D113" s="94"/>
      <c r="E113" s="8"/>
      <c r="F113" s="8"/>
      <c r="G113" s="2"/>
      <c r="H113" s="13"/>
      <c r="I113" s="86"/>
      <c r="J113" s="87"/>
      <c r="K113" s="88"/>
      <c r="L113" s="87"/>
      <c r="M113" s="88"/>
      <c r="N113" s="88"/>
    </row>
    <row r="114" spans="1:14" ht="15" customHeight="1" thickBot="1">
      <c r="A114" s="251">
        <v>2</v>
      </c>
      <c r="B114" s="297" t="s">
        <v>144</v>
      </c>
      <c r="C114" s="251" t="s">
        <v>143</v>
      </c>
      <c r="D114" s="185" t="s">
        <v>25</v>
      </c>
      <c r="E114" s="180">
        <v>0.08</v>
      </c>
      <c r="F114" s="67">
        <v>0.08</v>
      </c>
      <c r="G114" s="21">
        <v>35</v>
      </c>
      <c r="H114" s="34">
        <f>E114*G114</f>
        <v>2.8000000000000003</v>
      </c>
      <c r="I114" s="81"/>
      <c r="J114" s="82"/>
      <c r="K114" s="83"/>
      <c r="L114" s="82"/>
      <c r="M114" s="83"/>
      <c r="N114" s="83"/>
    </row>
    <row r="115" spans="1:14" ht="15.75" thickBot="1">
      <c r="A115" s="252"/>
      <c r="B115" s="298"/>
      <c r="C115" s="252"/>
      <c r="D115" s="186" t="s">
        <v>122</v>
      </c>
      <c r="E115" s="181">
        <v>0.01</v>
      </c>
      <c r="F115" s="8">
        <v>0.01</v>
      </c>
      <c r="G115" s="2">
        <v>400</v>
      </c>
      <c r="H115" s="34">
        <f>E115*G115</f>
        <v>4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63</v>
      </c>
      <c r="N115" s="88"/>
    </row>
    <row r="116" spans="1:14" ht="15.75" thickBot="1">
      <c r="A116" s="252"/>
      <c r="B116" s="298"/>
      <c r="C116" s="252"/>
      <c r="D116" s="187" t="s">
        <v>50</v>
      </c>
      <c r="E116" s="182">
        <v>0.013</v>
      </c>
      <c r="F116" s="105">
        <v>0.013</v>
      </c>
      <c r="G116" s="17">
        <v>511</v>
      </c>
      <c r="H116" s="34">
        <f>E116*G116</f>
        <v>6.643</v>
      </c>
      <c r="I116" s="86"/>
      <c r="J116" s="87"/>
      <c r="K116" s="88"/>
      <c r="L116" s="87"/>
      <c r="M116" s="88"/>
      <c r="N116" s="88"/>
    </row>
    <row r="117" spans="1:14" ht="15.75" thickBot="1">
      <c r="A117" s="143"/>
      <c r="B117" s="26"/>
      <c r="C117" s="143"/>
      <c r="D117" s="188"/>
      <c r="E117" s="183"/>
      <c r="F117" s="69"/>
      <c r="G117" s="31"/>
      <c r="H117" s="179"/>
      <c r="I117" s="98"/>
      <c r="J117" s="66"/>
      <c r="K117" s="99"/>
      <c r="L117" s="66"/>
      <c r="M117" s="99"/>
      <c r="N117" s="99"/>
    </row>
    <row r="118" spans="1:14" ht="15.75" thickBot="1">
      <c r="A118" s="143">
        <v>4</v>
      </c>
      <c r="B118" s="156"/>
      <c r="C118" s="33"/>
      <c r="D118" s="184"/>
      <c r="E118" s="69"/>
      <c r="F118" s="69"/>
      <c r="G118" s="31"/>
      <c r="H118" s="40"/>
      <c r="I118" s="45">
        <v>7.12</v>
      </c>
      <c r="J118" s="45">
        <v>2.64</v>
      </c>
      <c r="K118" s="41">
        <v>37.36</v>
      </c>
      <c r="L118" s="45">
        <v>212.8</v>
      </c>
      <c r="M118" s="101" t="s">
        <v>40</v>
      </c>
      <c r="N118" s="102"/>
    </row>
    <row r="119" spans="1:14" ht="15">
      <c r="A119" s="254">
        <v>5</v>
      </c>
      <c r="B119" s="248" t="s">
        <v>47</v>
      </c>
      <c r="C119" s="248" t="s">
        <v>26</v>
      </c>
      <c r="D119" s="103" t="s">
        <v>87</v>
      </c>
      <c r="E119" s="71">
        <v>0.001</v>
      </c>
      <c r="F119" s="71">
        <v>0.001</v>
      </c>
      <c r="G119" s="19">
        <v>500</v>
      </c>
      <c r="H119" s="51">
        <f>G119*E119</f>
        <v>0.5</v>
      </c>
      <c r="I119" s="86"/>
      <c r="J119" s="87"/>
      <c r="K119" s="88"/>
      <c r="L119" s="87"/>
      <c r="M119" s="88"/>
      <c r="N119" s="88"/>
    </row>
    <row r="120" spans="1:14" ht="15">
      <c r="A120" s="255"/>
      <c r="B120" s="249"/>
      <c r="C120" s="249"/>
      <c r="D120" s="85" t="s">
        <v>54</v>
      </c>
      <c r="E120" s="8">
        <v>0.015</v>
      </c>
      <c r="F120" s="8">
        <v>0.015</v>
      </c>
      <c r="G120" s="2">
        <v>60</v>
      </c>
      <c r="H120" s="13">
        <f>G120*E120</f>
        <v>0.8999999999999999</v>
      </c>
      <c r="I120" s="163">
        <v>0.2</v>
      </c>
      <c r="J120" s="163">
        <v>0</v>
      </c>
      <c r="K120" s="164">
        <v>14</v>
      </c>
      <c r="L120" s="163">
        <v>56.8</v>
      </c>
      <c r="M120" s="136" t="s">
        <v>64</v>
      </c>
      <c r="N120" s="88"/>
    </row>
    <row r="121" spans="1:14" ht="15.75" thickBot="1">
      <c r="A121" s="256"/>
      <c r="B121" s="250"/>
      <c r="C121" s="250"/>
      <c r="D121" s="90"/>
      <c r="E121" s="68"/>
      <c r="F121" s="68"/>
      <c r="G121" s="6"/>
      <c r="H121" s="35"/>
      <c r="I121" s="91"/>
      <c r="J121" s="92"/>
      <c r="K121" s="93"/>
      <c r="L121" s="92"/>
      <c r="M121" s="93"/>
      <c r="N121" s="93"/>
    </row>
    <row r="122" spans="1:14" ht="15.75" customHeight="1" thickBot="1">
      <c r="A122" s="263" t="s">
        <v>23</v>
      </c>
      <c r="B122" s="264"/>
      <c r="C122" s="264"/>
      <c r="D122" s="264"/>
      <c r="E122" s="264"/>
      <c r="F122" s="264"/>
      <c r="G122" s="265"/>
      <c r="H122" s="169">
        <f>SUM(H108:H121)</f>
        <v>24.1</v>
      </c>
      <c r="I122" s="58">
        <f>SUM(I108:I121)</f>
        <v>18.72</v>
      </c>
      <c r="J122" s="61">
        <f>SUM(J108:J121)</f>
        <v>17.42</v>
      </c>
      <c r="K122" s="58">
        <f>SUM(K108:K121)</f>
        <v>91.94</v>
      </c>
      <c r="L122" s="57">
        <f>SUM(L108:L121)</f>
        <v>609.73</v>
      </c>
      <c r="M122" s="52"/>
      <c r="N122" s="52"/>
    </row>
    <row r="123" spans="1:14" ht="15.75" customHeight="1">
      <c r="A123" s="9"/>
      <c r="B123" s="9"/>
      <c r="C123" s="9"/>
      <c r="D123" s="9"/>
      <c r="E123" s="9"/>
      <c r="F123" s="9"/>
      <c r="G123" s="9"/>
      <c r="H123" s="175"/>
      <c r="I123" s="11"/>
      <c r="J123" s="11"/>
      <c r="K123" s="11"/>
      <c r="L123" s="11"/>
      <c r="M123" s="11"/>
      <c r="N123" s="11"/>
    </row>
    <row r="124" spans="1:14" ht="15.75" customHeight="1">
      <c r="A124" s="9"/>
      <c r="B124" s="9"/>
      <c r="C124" s="9"/>
      <c r="D124" s="9"/>
      <c r="E124" s="9"/>
      <c r="F124" s="9"/>
      <c r="G124" s="9"/>
      <c r="H124" s="175"/>
      <c r="I124" s="11"/>
      <c r="J124" s="11"/>
      <c r="K124" s="11"/>
      <c r="L124" s="11"/>
      <c r="M124" s="11"/>
      <c r="N124" s="11"/>
    </row>
    <row r="125" spans="1:14" ht="15.75" customHeight="1">
      <c r="A125" s="9"/>
      <c r="B125" s="9"/>
      <c r="C125" s="9"/>
      <c r="D125" s="9"/>
      <c r="E125" s="9"/>
      <c r="F125" s="9"/>
      <c r="G125" s="9"/>
      <c r="H125" s="175"/>
      <c r="I125" s="11"/>
      <c r="J125" s="11"/>
      <c r="K125" s="11"/>
      <c r="L125" s="11"/>
      <c r="M125" s="11"/>
      <c r="N125" s="11"/>
    </row>
    <row r="126" spans="1:14" ht="15.75" customHeight="1">
      <c r="A126" s="9"/>
      <c r="B126" s="9"/>
      <c r="C126" s="9"/>
      <c r="D126" s="9"/>
      <c r="E126" s="9"/>
      <c r="F126" s="9"/>
      <c r="G126" s="9"/>
      <c r="H126" s="175"/>
      <c r="I126" s="11"/>
      <c r="J126" s="11"/>
      <c r="K126" s="11"/>
      <c r="L126" s="11"/>
      <c r="M126" s="11"/>
      <c r="N126" s="11"/>
    </row>
    <row r="127" spans="1:14" ht="15.75" customHeight="1">
      <c r="A127" s="9"/>
      <c r="B127" s="9"/>
      <c r="C127" s="9"/>
      <c r="D127" s="9"/>
      <c r="E127" s="9"/>
      <c r="F127" s="9"/>
      <c r="G127" s="9"/>
      <c r="H127" s="175"/>
      <c r="I127" s="11"/>
      <c r="J127" s="11"/>
      <c r="K127" s="11"/>
      <c r="L127" s="11"/>
      <c r="M127" s="11"/>
      <c r="N127" s="11"/>
    </row>
    <row r="128" spans="1:14" ht="15.75" customHeight="1">
      <c r="A128" s="9"/>
      <c r="B128" s="9"/>
      <c r="C128" s="9"/>
      <c r="D128" s="9"/>
      <c r="E128" s="9"/>
      <c r="F128" s="9"/>
      <c r="G128" s="9"/>
      <c r="H128" s="175"/>
      <c r="I128" s="11"/>
      <c r="J128" s="11"/>
      <c r="K128" s="11"/>
      <c r="L128" s="11"/>
      <c r="M128" s="11"/>
      <c r="N128" s="11"/>
    </row>
    <row r="129" spans="1:14" ht="15.75" customHeight="1">
      <c r="A129" s="9"/>
      <c r="B129" s="9"/>
      <c r="C129" s="9"/>
      <c r="D129" s="9"/>
      <c r="E129" s="9"/>
      <c r="F129" s="9"/>
      <c r="G129" s="9"/>
      <c r="H129" s="175"/>
      <c r="I129" s="11"/>
      <c r="J129" s="11"/>
      <c r="K129" s="11"/>
      <c r="L129" s="11"/>
      <c r="M129" s="11"/>
      <c r="N129" s="11"/>
    </row>
    <row r="130" spans="1:14" ht="15.75" customHeight="1">
      <c r="A130" s="9"/>
      <c r="B130" s="9"/>
      <c r="C130" s="9"/>
      <c r="D130" s="9"/>
      <c r="E130" s="9"/>
      <c r="F130" s="9"/>
      <c r="G130" s="9"/>
      <c r="H130" s="175"/>
      <c r="I130" s="11"/>
      <c r="J130" s="11"/>
      <c r="K130" s="11"/>
      <c r="L130" s="11"/>
      <c r="M130" s="11"/>
      <c r="N130" s="11"/>
    </row>
    <row r="131" spans="1:14" ht="15.75" customHeight="1">
      <c r="A131" s="9"/>
      <c r="B131" s="9"/>
      <c r="C131" s="9"/>
      <c r="D131" s="9"/>
      <c r="E131" s="9"/>
      <c r="F131" s="9"/>
      <c r="G131" s="9"/>
      <c r="H131" s="175"/>
      <c r="I131" s="11"/>
      <c r="J131" s="11"/>
      <c r="K131" s="11"/>
      <c r="L131" s="11"/>
      <c r="M131" s="11"/>
      <c r="N131" s="11"/>
    </row>
    <row r="132" spans="1:14" ht="15.75" customHeight="1">
      <c r="A132" s="9"/>
      <c r="B132" s="9"/>
      <c r="C132" s="9"/>
      <c r="D132" s="9"/>
      <c r="E132" s="9"/>
      <c r="F132" s="9"/>
      <c r="G132" s="9"/>
      <c r="H132" s="175"/>
      <c r="I132" s="11"/>
      <c r="J132" s="11"/>
      <c r="K132" s="11"/>
      <c r="L132" s="11"/>
      <c r="M132" s="11"/>
      <c r="N132" s="11"/>
    </row>
    <row r="133" spans="1:14" ht="15.75" customHeight="1">
      <c r="A133" s="9"/>
      <c r="B133" s="9"/>
      <c r="C133" s="9"/>
      <c r="D133" s="9"/>
      <c r="E133" s="9"/>
      <c r="F133" s="9"/>
      <c r="G133" s="9"/>
      <c r="H133" s="175"/>
      <c r="I133" s="11"/>
      <c r="J133" s="11"/>
      <c r="K133" s="11"/>
      <c r="L133" s="11"/>
      <c r="M133" s="11"/>
      <c r="N133" s="11"/>
    </row>
    <row r="134" spans="1:14" ht="15.75" customHeight="1">
      <c r="A134" s="9"/>
      <c r="B134" s="9"/>
      <c r="C134" s="9"/>
      <c r="D134" s="9"/>
      <c r="E134" s="9"/>
      <c r="F134" s="9"/>
      <c r="G134" s="9"/>
      <c r="H134" s="175"/>
      <c r="I134" s="11"/>
      <c r="J134" s="11"/>
      <c r="K134" s="11"/>
      <c r="L134" s="11"/>
      <c r="M134" s="11"/>
      <c r="N134" s="11"/>
    </row>
    <row r="135" spans="7:8" ht="15">
      <c r="G135"/>
      <c r="H135"/>
    </row>
    <row r="136" spans="7:8" ht="15">
      <c r="G136"/>
      <c r="H136"/>
    </row>
    <row r="137" spans="7:8" ht="15">
      <c r="G137"/>
      <c r="H137"/>
    </row>
    <row r="138" spans="7:8" ht="15">
      <c r="G138"/>
      <c r="H138"/>
    </row>
    <row r="139" spans="7:8" ht="15">
      <c r="G139"/>
      <c r="H139"/>
    </row>
    <row r="140" spans="7:8" ht="15.75" thickBot="1">
      <c r="G140"/>
      <c r="H140"/>
    </row>
    <row r="141" spans="1:14" ht="15">
      <c r="A141" s="275" t="s">
        <v>29</v>
      </c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7"/>
    </row>
    <row r="142" spans="1:14" ht="25.5">
      <c r="A142" s="145" t="s">
        <v>0</v>
      </c>
      <c r="B142" s="144"/>
      <c r="C142" s="144" t="s">
        <v>1</v>
      </c>
      <c r="D142" s="4" t="s">
        <v>2</v>
      </c>
      <c r="E142" s="144" t="s">
        <v>3</v>
      </c>
      <c r="F142" s="144" t="s">
        <v>4</v>
      </c>
      <c r="G142" s="2" t="s">
        <v>5</v>
      </c>
      <c r="H142" s="144" t="s">
        <v>6</v>
      </c>
      <c r="I142" s="144" t="s">
        <v>7</v>
      </c>
      <c r="J142" s="146" t="s">
        <v>8</v>
      </c>
      <c r="K142" s="144" t="s">
        <v>9</v>
      </c>
      <c r="L142" s="144" t="s">
        <v>10</v>
      </c>
      <c r="M142" s="144" t="s">
        <v>11</v>
      </c>
      <c r="N142" s="147" t="s">
        <v>12</v>
      </c>
    </row>
    <row r="143" spans="1:14" ht="15.75" thickBot="1">
      <c r="A143" s="148"/>
      <c r="B143" s="149" t="s">
        <v>13</v>
      </c>
      <c r="C143" s="149" t="s">
        <v>14</v>
      </c>
      <c r="D143" s="16"/>
      <c r="E143" s="149" t="s">
        <v>14</v>
      </c>
      <c r="F143" s="149" t="s">
        <v>14</v>
      </c>
      <c r="G143" s="17" t="s">
        <v>15</v>
      </c>
      <c r="H143" s="149" t="s">
        <v>16</v>
      </c>
      <c r="I143" s="149" t="s">
        <v>14</v>
      </c>
      <c r="J143" s="149" t="s">
        <v>14</v>
      </c>
      <c r="K143" s="149" t="s">
        <v>14</v>
      </c>
      <c r="L143" s="149" t="s">
        <v>14</v>
      </c>
      <c r="M143" s="149"/>
      <c r="N143" s="14"/>
    </row>
    <row r="144" spans="1:14" ht="15.75" thickBot="1">
      <c r="A144" s="254">
        <v>1</v>
      </c>
      <c r="B144" s="272" t="s">
        <v>83</v>
      </c>
      <c r="C144" s="248" t="s">
        <v>61</v>
      </c>
      <c r="D144" s="20" t="s">
        <v>59</v>
      </c>
      <c r="E144" s="150">
        <v>0.05</v>
      </c>
      <c r="F144" s="150">
        <v>0.05</v>
      </c>
      <c r="G144" s="21">
        <v>45</v>
      </c>
      <c r="H144" s="34">
        <f>E144*G144</f>
        <v>2.25</v>
      </c>
      <c r="I144" s="44"/>
      <c r="J144" s="59"/>
      <c r="K144" s="44"/>
      <c r="L144" s="44"/>
      <c r="M144" s="37"/>
      <c r="N144" s="37" t="s">
        <v>17</v>
      </c>
    </row>
    <row r="145" spans="1:14" ht="15.75" thickBot="1">
      <c r="A145" s="255"/>
      <c r="B145" s="273"/>
      <c r="C145" s="249"/>
      <c r="D145" s="4" t="s">
        <v>36</v>
      </c>
      <c r="E145" s="144">
        <v>0.015</v>
      </c>
      <c r="F145" s="144">
        <v>0.015</v>
      </c>
      <c r="G145" s="2">
        <v>60</v>
      </c>
      <c r="H145" s="34">
        <f aca="true" t="shared" si="1" ref="H145:H154">E145*G145</f>
        <v>0.8999999999999999</v>
      </c>
      <c r="I145" s="56"/>
      <c r="J145" s="60"/>
      <c r="K145" s="56"/>
      <c r="L145" s="56"/>
      <c r="M145" s="12"/>
      <c r="N145" s="12"/>
    </row>
    <row r="146" spans="1:14" ht="15.75" thickBot="1">
      <c r="A146" s="255"/>
      <c r="B146" s="273"/>
      <c r="C146" s="249"/>
      <c r="D146" s="4" t="s">
        <v>50</v>
      </c>
      <c r="E146" s="144">
        <v>0.012</v>
      </c>
      <c r="F146" s="144">
        <v>0.012</v>
      </c>
      <c r="G146" s="2">
        <v>511</v>
      </c>
      <c r="H146" s="34">
        <f t="shared" si="1"/>
        <v>6.132000000000001</v>
      </c>
      <c r="I146" s="56">
        <v>11.52</v>
      </c>
      <c r="J146" s="60">
        <v>7.44</v>
      </c>
      <c r="K146" s="56">
        <v>2.08</v>
      </c>
      <c r="L146" s="56">
        <v>120.88</v>
      </c>
      <c r="M146" s="12" t="s">
        <v>62</v>
      </c>
      <c r="N146" s="12"/>
    </row>
    <row r="147" spans="1:14" ht="15.75" thickBot="1">
      <c r="A147" s="255"/>
      <c r="B147" s="273"/>
      <c r="C147" s="249"/>
      <c r="D147" s="4" t="s">
        <v>19</v>
      </c>
      <c r="E147" s="144">
        <v>0.1</v>
      </c>
      <c r="F147" s="144">
        <v>0.1</v>
      </c>
      <c r="G147" s="2">
        <v>53</v>
      </c>
      <c r="H147" s="34">
        <f t="shared" si="1"/>
        <v>5.300000000000001</v>
      </c>
      <c r="I147" s="56"/>
      <c r="J147" s="60"/>
      <c r="K147" s="56"/>
      <c r="L147" s="56"/>
      <c r="M147" s="12"/>
      <c r="N147" s="12"/>
    </row>
    <row r="148" spans="1:14" ht="15.75" thickBot="1">
      <c r="A148" s="286"/>
      <c r="B148" s="287"/>
      <c r="C148" s="288"/>
      <c r="D148" s="4" t="s">
        <v>58</v>
      </c>
      <c r="E148" s="144">
        <v>0.001</v>
      </c>
      <c r="F148" s="144">
        <v>0.001</v>
      </c>
      <c r="G148" s="2">
        <v>12</v>
      </c>
      <c r="H148" s="34">
        <f t="shared" si="1"/>
        <v>0.012</v>
      </c>
      <c r="I148" s="56"/>
      <c r="J148" s="60"/>
      <c r="K148" s="56"/>
      <c r="L148" s="56"/>
      <c r="M148" s="12"/>
      <c r="N148" s="12"/>
    </row>
    <row r="149" spans="1:14" ht="15.75" thickBot="1">
      <c r="A149" s="152"/>
      <c r="B149" s="165"/>
      <c r="C149" s="153"/>
      <c r="D149" s="18"/>
      <c r="E149" s="153"/>
      <c r="F149" s="153"/>
      <c r="G149" s="19"/>
      <c r="H149" s="34">
        <f t="shared" si="1"/>
        <v>0</v>
      </c>
      <c r="I149" s="56"/>
      <c r="J149" s="60"/>
      <c r="K149" s="56"/>
      <c r="L149" s="56"/>
      <c r="M149" s="12"/>
      <c r="N149" s="12"/>
    </row>
    <row r="150" spans="1:14" ht="15.75" thickBot="1">
      <c r="A150" s="154">
        <v>2</v>
      </c>
      <c r="B150" s="155" t="s">
        <v>60</v>
      </c>
      <c r="C150" s="155">
        <v>80</v>
      </c>
      <c r="D150" s="166" t="s">
        <v>25</v>
      </c>
      <c r="E150" s="155">
        <v>0.08</v>
      </c>
      <c r="F150" s="155">
        <v>0.08</v>
      </c>
      <c r="G150" s="114">
        <v>35</v>
      </c>
      <c r="H150" s="34">
        <f t="shared" si="1"/>
        <v>2.8000000000000003</v>
      </c>
      <c r="I150" s="45">
        <v>7.12</v>
      </c>
      <c r="J150" s="45">
        <v>2.64</v>
      </c>
      <c r="K150" s="41">
        <v>37.36</v>
      </c>
      <c r="L150" s="45">
        <v>212.8</v>
      </c>
      <c r="M150" s="101" t="s">
        <v>40</v>
      </c>
      <c r="N150" s="23"/>
    </row>
    <row r="151" spans="1:14" ht="15.75" thickBot="1">
      <c r="A151" s="144">
        <v>3</v>
      </c>
      <c r="B151" s="144"/>
      <c r="C151" s="144"/>
      <c r="D151" s="4"/>
      <c r="E151" s="144"/>
      <c r="F151" s="144"/>
      <c r="G151" s="2"/>
      <c r="H151" s="34"/>
      <c r="I151" s="161">
        <v>3.84</v>
      </c>
      <c r="J151" s="161">
        <v>3.96</v>
      </c>
      <c r="K151" s="162">
        <v>0.001</v>
      </c>
      <c r="L151" s="161">
        <v>52</v>
      </c>
      <c r="M151" s="167"/>
      <c r="N151" s="168"/>
    </row>
    <row r="152" spans="1:14" ht="15.75" thickBot="1">
      <c r="A152" s="289">
        <v>4</v>
      </c>
      <c r="B152" s="290" t="s">
        <v>47</v>
      </c>
      <c r="C152" s="290">
        <v>200</v>
      </c>
      <c r="D152" s="16"/>
      <c r="E152" s="149"/>
      <c r="F152" s="149"/>
      <c r="G152" s="17"/>
      <c r="H152" s="34"/>
      <c r="I152" s="36">
        <v>0.2</v>
      </c>
      <c r="J152" s="141">
        <v>0</v>
      </c>
      <c r="K152" s="22">
        <v>14</v>
      </c>
      <c r="L152" s="141">
        <v>56.8</v>
      </c>
      <c r="M152" s="37" t="s">
        <v>64</v>
      </c>
      <c r="N152" s="12"/>
    </row>
    <row r="153" spans="1:14" ht="15.75" thickBot="1">
      <c r="A153" s="255"/>
      <c r="B153" s="249"/>
      <c r="C153" s="249"/>
      <c r="D153" s="16" t="s">
        <v>87</v>
      </c>
      <c r="E153" s="149">
        <v>0.001</v>
      </c>
      <c r="F153" s="149">
        <v>0.001</v>
      </c>
      <c r="G153" s="17">
        <v>500</v>
      </c>
      <c r="H153" s="34">
        <f t="shared" si="1"/>
        <v>0.5</v>
      </c>
      <c r="I153" s="38"/>
      <c r="J153" s="38"/>
      <c r="K153" s="15"/>
      <c r="L153" s="142"/>
      <c r="M153" s="24"/>
      <c r="N153" s="12"/>
    </row>
    <row r="154" spans="1:14" ht="15.75" thickBot="1">
      <c r="A154" s="256"/>
      <c r="B154" s="250"/>
      <c r="C154" s="250"/>
      <c r="D154" s="25" t="s">
        <v>36</v>
      </c>
      <c r="E154" s="151">
        <v>0.015</v>
      </c>
      <c r="F154" s="151">
        <v>0.015</v>
      </c>
      <c r="G154" s="6">
        <v>60</v>
      </c>
      <c r="H154" s="34">
        <f t="shared" si="1"/>
        <v>0.8999999999999999</v>
      </c>
      <c r="I154" s="57"/>
      <c r="J154" s="61"/>
      <c r="K154" s="57"/>
      <c r="L154" s="57"/>
      <c r="M154" s="52"/>
      <c r="N154" s="52"/>
    </row>
    <row r="155" spans="1:14" ht="15.75" thickBot="1">
      <c r="A155" s="156"/>
      <c r="B155" s="33"/>
      <c r="C155" s="33"/>
      <c r="D155" s="62"/>
      <c r="E155" s="33"/>
      <c r="F155" s="33"/>
      <c r="G155" s="32"/>
      <c r="H155" s="46"/>
      <c r="I155" s="57"/>
      <c r="J155" s="61"/>
      <c r="K155" s="57"/>
      <c r="L155" s="57"/>
      <c r="M155" s="52"/>
      <c r="N155" s="52"/>
    </row>
    <row r="156" spans="1:14" ht="15.75" thickBot="1">
      <c r="A156" s="263" t="s">
        <v>23</v>
      </c>
      <c r="B156" s="264"/>
      <c r="C156" s="264"/>
      <c r="D156" s="264"/>
      <c r="E156" s="264"/>
      <c r="F156" s="264"/>
      <c r="G156" s="265"/>
      <c r="H156" s="170">
        <f>SUM(H144:H155)</f>
        <v>18.794</v>
      </c>
      <c r="I156" s="57">
        <f>SUM(I145:I155)</f>
        <v>22.68</v>
      </c>
      <c r="J156" s="61">
        <f>SUM(J144:J155)</f>
        <v>14.04</v>
      </c>
      <c r="K156" s="57">
        <f>SUM(K144:K155)</f>
        <v>53.440999999999995</v>
      </c>
      <c r="L156" s="57">
        <f>SUM(L144:L155)</f>
        <v>442.48</v>
      </c>
      <c r="M156" s="52"/>
      <c r="N156" s="52"/>
    </row>
    <row r="157" spans="1:14" ht="15">
      <c r="A157" s="9"/>
      <c r="B157" s="9"/>
      <c r="C157" s="9"/>
      <c r="D157" s="9"/>
      <c r="E157" s="9"/>
      <c r="F157" s="9"/>
      <c r="G157" s="9"/>
      <c r="H157" s="178"/>
      <c r="I157" s="11"/>
      <c r="J157" s="11"/>
      <c r="K157" s="11"/>
      <c r="L157" s="11"/>
      <c r="M157" s="11"/>
      <c r="N157" s="11"/>
    </row>
    <row r="158" spans="1:14" ht="15">
      <c r="A158" s="9"/>
      <c r="B158" s="9"/>
      <c r="C158" s="9"/>
      <c r="D158" s="9"/>
      <c r="E158" s="9"/>
      <c r="F158" s="9"/>
      <c r="G158" s="9"/>
      <c r="H158" s="178"/>
      <c r="I158" s="11"/>
      <c r="J158" s="11"/>
      <c r="K158" s="11"/>
      <c r="L158" s="11"/>
      <c r="M158" s="11"/>
      <c r="N158" s="11"/>
    </row>
    <row r="159" spans="1:14" ht="15">
      <c r="A159" s="9"/>
      <c r="B159" s="9"/>
      <c r="C159" s="9"/>
      <c r="D159" s="9"/>
      <c r="E159" s="9"/>
      <c r="F159" s="9"/>
      <c r="G159" s="9"/>
      <c r="H159" s="178"/>
      <c r="I159" s="11"/>
      <c r="J159" s="11"/>
      <c r="K159" s="11"/>
      <c r="L159" s="11"/>
      <c r="M159" s="11"/>
      <c r="N159" s="11"/>
    </row>
    <row r="160" spans="1:14" ht="15">
      <c r="A160" s="9"/>
      <c r="B160" s="9"/>
      <c r="C160" s="9"/>
      <c r="D160" s="9"/>
      <c r="E160" s="9"/>
      <c r="F160" s="9"/>
      <c r="G160" s="9"/>
      <c r="H160" s="178"/>
      <c r="I160" s="11"/>
      <c r="J160" s="11"/>
      <c r="K160" s="11"/>
      <c r="L160" s="11"/>
      <c r="M160" s="11"/>
      <c r="N160" s="11"/>
    </row>
    <row r="161" spans="1:14" ht="15">
      <c r="A161" s="9"/>
      <c r="B161" s="9"/>
      <c r="C161" s="9"/>
      <c r="D161" s="9"/>
      <c r="E161" s="9"/>
      <c r="F161" s="9"/>
      <c r="G161" s="9"/>
      <c r="H161" s="178"/>
      <c r="I161" s="11"/>
      <c r="J161" s="11"/>
      <c r="K161" s="11"/>
      <c r="L161" s="11"/>
      <c r="M161" s="11"/>
      <c r="N161" s="11"/>
    </row>
    <row r="162" spans="1:14" ht="15">
      <c r="A162" s="9"/>
      <c r="B162" s="9"/>
      <c r="C162" s="9"/>
      <c r="D162" s="9"/>
      <c r="E162" s="9"/>
      <c r="F162" s="9"/>
      <c r="G162" s="9"/>
      <c r="H162" s="178"/>
      <c r="I162" s="11"/>
      <c r="J162" s="11"/>
      <c r="K162" s="11"/>
      <c r="L162" s="11"/>
      <c r="M162" s="11"/>
      <c r="N162" s="11"/>
    </row>
    <row r="163" spans="1:14" ht="15">
      <c r="A163" s="9"/>
      <c r="B163" s="9"/>
      <c r="C163" s="9"/>
      <c r="D163" s="9"/>
      <c r="E163" s="9"/>
      <c r="F163" s="9"/>
      <c r="G163" s="9"/>
      <c r="H163" s="178"/>
      <c r="I163" s="11"/>
      <c r="J163" s="11"/>
      <c r="K163" s="11"/>
      <c r="L163" s="11"/>
      <c r="M163" s="11"/>
      <c r="N163" s="11"/>
    </row>
    <row r="164" spans="1:14" ht="15">
      <c r="A164" s="9"/>
      <c r="B164" s="9"/>
      <c r="C164" s="9"/>
      <c r="D164" s="9"/>
      <c r="E164" s="9"/>
      <c r="F164" s="9"/>
      <c r="G164" s="9"/>
      <c r="H164" s="178"/>
      <c r="I164" s="11"/>
      <c r="J164" s="11"/>
      <c r="K164" s="11"/>
      <c r="L164" s="11"/>
      <c r="M164" s="11"/>
      <c r="N164" s="11"/>
    </row>
    <row r="165" spans="1:14" ht="15">
      <c r="A165" s="9"/>
      <c r="B165" s="9"/>
      <c r="C165" s="9"/>
      <c r="D165" s="9"/>
      <c r="E165" s="9"/>
      <c r="F165" s="9"/>
      <c r="G165" s="9"/>
      <c r="H165" s="178"/>
      <c r="I165" s="11"/>
      <c r="J165" s="11"/>
      <c r="K165" s="11"/>
      <c r="L165" s="11"/>
      <c r="M165" s="11"/>
      <c r="N165" s="11"/>
    </row>
    <row r="166" spans="1:14" ht="15">
      <c r="A166" s="9"/>
      <c r="B166" s="9"/>
      <c r="C166" s="9"/>
      <c r="D166" s="9"/>
      <c r="E166" s="9"/>
      <c r="F166" s="9"/>
      <c r="G166" s="9"/>
      <c r="H166" s="178"/>
      <c r="I166" s="11"/>
      <c r="J166" s="11"/>
      <c r="K166" s="11"/>
      <c r="L166" s="11"/>
      <c r="M166" s="11"/>
      <c r="N166" s="11"/>
    </row>
    <row r="167" spans="1:14" ht="15">
      <c r="A167" s="9"/>
      <c r="B167" s="9"/>
      <c r="C167" s="9"/>
      <c r="D167" s="9"/>
      <c r="E167" s="9"/>
      <c r="F167" s="9"/>
      <c r="G167" s="9"/>
      <c r="H167" s="178"/>
      <c r="I167" s="11"/>
      <c r="J167" s="11"/>
      <c r="K167" s="11"/>
      <c r="L167" s="11"/>
      <c r="M167" s="11"/>
      <c r="N167" s="11"/>
    </row>
    <row r="168" spans="1:14" ht="15">
      <c r="A168" s="9"/>
      <c r="B168" s="9"/>
      <c r="C168" s="9"/>
      <c r="D168" s="9"/>
      <c r="E168" s="9"/>
      <c r="F168" s="9"/>
      <c r="G168" s="9"/>
      <c r="H168" s="178"/>
      <c r="I168" s="11"/>
      <c r="J168" s="11"/>
      <c r="K168" s="11"/>
      <c r="L168" s="11"/>
      <c r="M168" s="11"/>
      <c r="N168" s="11"/>
    </row>
    <row r="169" spans="1:14" ht="15">
      <c r="A169" s="9"/>
      <c r="B169" s="9"/>
      <c r="C169" s="9"/>
      <c r="D169" s="9"/>
      <c r="E169" s="9"/>
      <c r="F169" s="9"/>
      <c r="G169" s="9"/>
      <c r="H169" s="178"/>
      <c r="I169" s="11"/>
      <c r="J169" s="11"/>
      <c r="K169" s="11"/>
      <c r="L169" s="11"/>
      <c r="M169" s="11"/>
      <c r="N169" s="11"/>
    </row>
    <row r="170" spans="1:14" ht="15">
      <c r="A170" s="9"/>
      <c r="B170" s="9"/>
      <c r="C170" s="9"/>
      <c r="D170" s="9"/>
      <c r="E170" s="9"/>
      <c r="F170" s="9"/>
      <c r="G170" s="9"/>
      <c r="H170" s="178"/>
      <c r="I170" s="11"/>
      <c r="J170" s="11"/>
      <c r="K170" s="11"/>
      <c r="L170" s="11"/>
      <c r="M170" s="11"/>
      <c r="N170" s="11"/>
    </row>
    <row r="171" spans="7:8" ht="15">
      <c r="G171"/>
      <c r="H171"/>
    </row>
    <row r="172" ht="15">
      <c r="H172"/>
    </row>
    <row r="173" ht="15">
      <c r="H173"/>
    </row>
    <row r="174" ht="15">
      <c r="H174"/>
    </row>
    <row r="175" ht="15">
      <c r="H175"/>
    </row>
    <row r="176" ht="15.75" thickBot="1">
      <c r="H176"/>
    </row>
    <row r="177" spans="1:14" ht="15" customHeight="1">
      <c r="A177" s="294" t="s">
        <v>90</v>
      </c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6"/>
    </row>
    <row r="178" spans="1:14" ht="25.5">
      <c r="A178" s="145" t="s">
        <v>0</v>
      </c>
      <c r="B178" s="144"/>
      <c r="C178" s="144" t="s">
        <v>1</v>
      </c>
      <c r="D178" s="4" t="s">
        <v>2</v>
      </c>
      <c r="E178" s="144" t="s">
        <v>3</v>
      </c>
      <c r="F178" s="144" t="s">
        <v>4</v>
      </c>
      <c r="G178" s="2" t="s">
        <v>5</v>
      </c>
      <c r="H178" s="144" t="s">
        <v>6</v>
      </c>
      <c r="I178" s="144" t="s">
        <v>7</v>
      </c>
      <c r="J178" s="146" t="s">
        <v>8</v>
      </c>
      <c r="K178" s="144" t="s">
        <v>9</v>
      </c>
      <c r="L178" s="144" t="s">
        <v>10</v>
      </c>
      <c r="M178" s="144" t="s">
        <v>11</v>
      </c>
      <c r="N178" s="147" t="s">
        <v>12</v>
      </c>
    </row>
    <row r="179" spans="1:14" ht="15.75" thickBot="1">
      <c r="A179" s="148"/>
      <c r="B179" s="149" t="s">
        <v>13</v>
      </c>
      <c r="C179" s="149" t="s">
        <v>14</v>
      </c>
      <c r="D179" s="16"/>
      <c r="E179" s="149" t="s">
        <v>14</v>
      </c>
      <c r="F179" s="149" t="s">
        <v>14</v>
      </c>
      <c r="G179" s="17" t="s">
        <v>15</v>
      </c>
      <c r="H179" s="149" t="s">
        <v>16</v>
      </c>
      <c r="I179" s="149" t="s">
        <v>14</v>
      </c>
      <c r="J179" s="149" t="s">
        <v>14</v>
      </c>
      <c r="K179" s="149" t="s">
        <v>14</v>
      </c>
      <c r="L179" s="149" t="s">
        <v>14</v>
      </c>
      <c r="M179" s="149"/>
      <c r="N179" s="14"/>
    </row>
    <row r="180" spans="1:14" ht="25.5">
      <c r="A180" s="269">
        <v>1</v>
      </c>
      <c r="B180" s="272" t="s">
        <v>75</v>
      </c>
      <c r="C180" s="248" t="s">
        <v>69</v>
      </c>
      <c r="D180" s="20" t="s">
        <v>76</v>
      </c>
      <c r="E180" s="150">
        <v>1</v>
      </c>
      <c r="F180" s="150">
        <v>1</v>
      </c>
      <c r="G180" s="21">
        <v>7</v>
      </c>
      <c r="H180" s="34">
        <f>G180*E180</f>
        <v>7</v>
      </c>
      <c r="I180" s="141">
        <v>7.62</v>
      </c>
      <c r="J180" s="141">
        <v>6.9</v>
      </c>
      <c r="K180" s="141">
        <v>0.42</v>
      </c>
      <c r="L180" s="141">
        <v>94.2</v>
      </c>
      <c r="M180" s="141" t="s">
        <v>79</v>
      </c>
      <c r="N180" s="37" t="s">
        <v>80</v>
      </c>
    </row>
    <row r="181" spans="1:14" ht="15">
      <c r="A181" s="270"/>
      <c r="B181" s="273"/>
      <c r="C181" s="249"/>
      <c r="D181" s="4" t="s">
        <v>49</v>
      </c>
      <c r="E181" s="144">
        <v>0.001</v>
      </c>
      <c r="F181" s="144">
        <v>0.001</v>
      </c>
      <c r="G181" s="2">
        <v>12</v>
      </c>
      <c r="H181" s="13">
        <f>E181*G181</f>
        <v>0.012</v>
      </c>
      <c r="I181" s="142"/>
      <c r="J181" s="142"/>
      <c r="K181" s="142"/>
      <c r="L181" s="142"/>
      <c r="M181" s="142"/>
      <c r="N181" s="24"/>
    </row>
    <row r="182" spans="1:14" ht="15">
      <c r="A182" s="270"/>
      <c r="B182" s="273"/>
      <c r="C182" s="249"/>
      <c r="D182" s="4"/>
      <c r="E182" s="144"/>
      <c r="F182" s="144"/>
      <c r="G182" s="2"/>
      <c r="H182" s="13"/>
      <c r="I182" s="142"/>
      <c r="J182" s="142"/>
      <c r="K182" s="142"/>
      <c r="L182" s="142"/>
      <c r="M182" s="142"/>
      <c r="N182" s="24"/>
    </row>
    <row r="183" spans="1:14" ht="15">
      <c r="A183" s="270"/>
      <c r="B183" s="273"/>
      <c r="C183" s="249"/>
      <c r="D183" s="4"/>
      <c r="E183" s="144"/>
      <c r="F183" s="144"/>
      <c r="G183" s="2"/>
      <c r="H183" s="13"/>
      <c r="I183" s="142"/>
      <c r="J183" s="142"/>
      <c r="K183" s="142"/>
      <c r="L183" s="142"/>
      <c r="M183" s="142"/>
      <c r="N183" s="24"/>
    </row>
    <row r="184" spans="1:14" ht="15">
      <c r="A184" s="270"/>
      <c r="B184" s="273"/>
      <c r="C184" s="249"/>
      <c r="D184" s="4"/>
      <c r="E184" s="144"/>
      <c r="F184" s="144"/>
      <c r="G184" s="2"/>
      <c r="H184" s="13">
        <f>G184*E184</f>
        <v>0</v>
      </c>
      <c r="I184" s="47"/>
      <c r="J184" s="47"/>
      <c r="K184" s="47"/>
      <c r="L184" s="47"/>
      <c r="M184" s="47"/>
      <c r="N184" s="49"/>
    </row>
    <row r="185" spans="1:14" ht="15.75" thickBot="1">
      <c r="A185" s="271"/>
      <c r="B185" s="274"/>
      <c r="C185" s="250"/>
      <c r="D185" s="16"/>
      <c r="E185" s="149"/>
      <c r="F185" s="149"/>
      <c r="G185" s="17"/>
      <c r="H185" s="55">
        <f>G185*E185</f>
        <v>0</v>
      </c>
      <c r="I185" s="48"/>
      <c r="J185" s="48"/>
      <c r="K185" s="48"/>
      <c r="L185" s="48"/>
      <c r="M185" s="48"/>
      <c r="N185" s="50"/>
    </row>
    <row r="186" spans="1:14" ht="15" customHeight="1">
      <c r="A186" s="269">
        <v>2</v>
      </c>
      <c r="B186" s="257" t="s">
        <v>77</v>
      </c>
      <c r="C186" s="254" t="s">
        <v>145</v>
      </c>
      <c r="D186" s="20" t="s">
        <v>65</v>
      </c>
      <c r="E186" s="150">
        <v>0.04</v>
      </c>
      <c r="F186" s="150">
        <v>0.04</v>
      </c>
      <c r="G186" s="34">
        <v>45</v>
      </c>
      <c r="H186" s="129">
        <f>E186*G186</f>
        <v>1.8</v>
      </c>
      <c r="I186" s="37"/>
      <c r="J186" s="141"/>
      <c r="K186" s="141"/>
      <c r="L186" s="141"/>
      <c r="M186" s="141"/>
      <c r="N186" s="37"/>
    </row>
    <row r="187" spans="1:14" ht="15">
      <c r="A187" s="270"/>
      <c r="B187" s="258"/>
      <c r="C187" s="255"/>
      <c r="D187" s="4" t="s">
        <v>19</v>
      </c>
      <c r="E187" s="144">
        <v>0.08</v>
      </c>
      <c r="F187" s="144">
        <v>0.08</v>
      </c>
      <c r="G187" s="13">
        <v>53</v>
      </c>
      <c r="H187" s="64">
        <f>E187*G187</f>
        <v>4.24</v>
      </c>
      <c r="I187" s="24"/>
      <c r="J187" s="142"/>
      <c r="K187" s="142"/>
      <c r="L187" s="142"/>
      <c r="M187" s="142"/>
      <c r="N187" s="24"/>
    </row>
    <row r="188" spans="1:14" ht="15">
      <c r="A188" s="270"/>
      <c r="B188" s="258"/>
      <c r="C188" s="255"/>
      <c r="D188" s="4" t="s">
        <v>50</v>
      </c>
      <c r="E188" s="144">
        <v>0.008</v>
      </c>
      <c r="F188" s="144">
        <v>0.008</v>
      </c>
      <c r="G188" s="13">
        <v>511</v>
      </c>
      <c r="H188" s="130">
        <f>E188*G188</f>
        <v>4.088</v>
      </c>
      <c r="I188" s="24">
        <v>8.4</v>
      </c>
      <c r="J188" s="142">
        <v>5.2</v>
      </c>
      <c r="K188" s="142">
        <v>41.4</v>
      </c>
      <c r="L188" s="142">
        <v>247</v>
      </c>
      <c r="M188" s="142" t="s">
        <v>81</v>
      </c>
      <c r="N188" s="24"/>
    </row>
    <row r="189" spans="1:14" ht="15">
      <c r="A189" s="270"/>
      <c r="B189" s="258"/>
      <c r="C189" s="255"/>
      <c r="D189" s="4" t="s">
        <v>36</v>
      </c>
      <c r="E189" s="144">
        <v>0.01</v>
      </c>
      <c r="F189" s="144">
        <v>0.01</v>
      </c>
      <c r="G189" s="13">
        <v>60</v>
      </c>
      <c r="H189" s="64">
        <f>E189*G189</f>
        <v>0.6</v>
      </c>
      <c r="I189" s="24"/>
      <c r="J189" s="142"/>
      <c r="K189" s="142"/>
      <c r="L189" s="142"/>
      <c r="M189" s="142"/>
      <c r="N189" s="24"/>
    </row>
    <row r="190" spans="1:14" ht="15.75" thickBot="1">
      <c r="A190" s="271"/>
      <c r="B190" s="259"/>
      <c r="C190" s="286"/>
      <c r="D190" s="4" t="s">
        <v>49</v>
      </c>
      <c r="E190" s="144">
        <v>0.001</v>
      </c>
      <c r="F190" s="144">
        <v>0.001</v>
      </c>
      <c r="G190" s="13">
        <v>12</v>
      </c>
      <c r="H190" s="64">
        <f>E190*G190</f>
        <v>0.012</v>
      </c>
      <c r="I190" s="24"/>
      <c r="J190" s="142"/>
      <c r="K190" s="142"/>
      <c r="L190" s="142"/>
      <c r="M190" s="142"/>
      <c r="N190" s="24"/>
    </row>
    <row r="191" spans="1:14" ht="15.75" thickBot="1">
      <c r="A191" s="172">
        <v>3</v>
      </c>
      <c r="B191" s="29" t="s">
        <v>37</v>
      </c>
      <c r="C191" s="33">
        <v>60</v>
      </c>
      <c r="D191" s="62" t="s">
        <v>25</v>
      </c>
      <c r="E191" s="33">
        <v>0.08</v>
      </c>
      <c r="F191" s="33">
        <v>0.06</v>
      </c>
      <c r="G191" s="32">
        <v>35</v>
      </c>
      <c r="H191" s="46">
        <f>G191*E191</f>
        <v>2.8000000000000003</v>
      </c>
      <c r="I191" s="141">
        <v>7.12</v>
      </c>
      <c r="J191" s="37">
        <v>2.64</v>
      </c>
      <c r="K191" s="141">
        <v>37.36</v>
      </c>
      <c r="L191" s="141">
        <v>212.8</v>
      </c>
      <c r="M191" s="141" t="s">
        <v>40</v>
      </c>
      <c r="N191" s="37"/>
    </row>
    <row r="192" spans="1:14" ht="15" customHeight="1">
      <c r="A192" s="269">
        <v>4</v>
      </c>
      <c r="B192" s="248" t="s">
        <v>70</v>
      </c>
      <c r="C192" s="248" t="s">
        <v>26</v>
      </c>
      <c r="D192" s="20" t="s">
        <v>71</v>
      </c>
      <c r="E192" s="150">
        <v>0.03</v>
      </c>
      <c r="F192" s="150">
        <v>0.03</v>
      </c>
      <c r="G192" s="21">
        <v>130</v>
      </c>
      <c r="H192" s="34">
        <f>G192*E192</f>
        <v>3.9</v>
      </c>
      <c r="I192" s="36">
        <v>0</v>
      </c>
      <c r="J192" s="141">
        <v>0</v>
      </c>
      <c r="K192" s="22">
        <v>14</v>
      </c>
      <c r="L192" s="141">
        <v>57</v>
      </c>
      <c r="M192" s="37" t="s">
        <v>82</v>
      </c>
      <c r="N192" s="37"/>
    </row>
    <row r="193" spans="1:14" ht="15.75" thickBot="1">
      <c r="A193" s="271"/>
      <c r="B193" s="250"/>
      <c r="C193" s="250"/>
      <c r="D193" s="25" t="s">
        <v>36</v>
      </c>
      <c r="E193" s="151">
        <v>0.015</v>
      </c>
      <c r="F193" s="151">
        <v>0.015</v>
      </c>
      <c r="G193" s="6">
        <v>60</v>
      </c>
      <c r="H193" s="35">
        <f>G193*E193</f>
        <v>0.8999999999999999</v>
      </c>
      <c r="I193" s="39"/>
      <c r="J193" s="143"/>
      <c r="K193" s="26"/>
      <c r="L193" s="143"/>
      <c r="M193" s="27"/>
      <c r="N193" s="27"/>
    </row>
    <row r="194" spans="1:14" ht="15.75" thickBot="1">
      <c r="A194" s="172"/>
      <c r="B194" s="173"/>
      <c r="C194" s="173"/>
      <c r="D194" s="72"/>
      <c r="E194" s="173"/>
      <c r="F194" s="173"/>
      <c r="G194" s="73"/>
      <c r="H194" s="74"/>
      <c r="I194" s="131"/>
      <c r="J194" s="131"/>
      <c r="K194" s="131"/>
      <c r="L194" s="131"/>
      <c r="M194" s="131"/>
      <c r="N194" s="132"/>
    </row>
    <row r="195" spans="1:14" ht="15.75" customHeight="1" thickBot="1">
      <c r="A195" s="263" t="s">
        <v>23</v>
      </c>
      <c r="B195" s="264"/>
      <c r="C195" s="264"/>
      <c r="D195" s="264"/>
      <c r="E195" s="264"/>
      <c r="F195" s="264"/>
      <c r="G195" s="265"/>
      <c r="H195" s="169">
        <f>SUM(H180:H194)</f>
        <v>25.352</v>
      </c>
      <c r="I195" s="143">
        <f>SUM(I180:I194)</f>
        <v>23.14</v>
      </c>
      <c r="J195" s="143">
        <f>SUM(J180:J194)</f>
        <v>14.740000000000002</v>
      </c>
      <c r="K195" s="143">
        <f>SUM(K180:K194)</f>
        <v>93.18</v>
      </c>
      <c r="L195" s="143">
        <f>SUM(L180:L194)</f>
        <v>611</v>
      </c>
      <c r="M195" s="143"/>
      <c r="N195" s="27"/>
    </row>
    <row r="200" ht="1.5" customHeight="1"/>
    <row r="201" ht="15.75" hidden="1" thickBot="1"/>
    <row r="202" ht="13.5" customHeight="1" hidden="1" thickBot="1"/>
    <row r="203" ht="15.75" hidden="1" thickBot="1"/>
    <row r="204" ht="4.5" customHeight="1" hidden="1" thickBot="1"/>
    <row r="205" ht="15.75" hidden="1" thickBot="1"/>
    <row r="206" ht="15.75" hidden="1" thickBot="1"/>
    <row r="207" spans="1:14" ht="15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 ht="15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 ht="15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 ht="15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 ht="15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 ht="15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 ht="15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 ht="15">
      <c r="A214" s="9"/>
      <c r="B214" s="9"/>
      <c r="C214" s="9"/>
      <c r="D214" s="9"/>
      <c r="E214" s="9"/>
      <c r="F214" s="9"/>
      <c r="G214" s="9"/>
      <c r="H214" s="10"/>
      <c r="I214" s="11"/>
      <c r="J214" s="11"/>
      <c r="K214" s="11"/>
      <c r="L214" s="11"/>
      <c r="M214" s="11"/>
      <c r="N214" s="11"/>
    </row>
    <row r="215" spans="1:8" ht="15">
      <c r="A215"/>
      <c r="B215"/>
      <c r="C215"/>
      <c r="D215"/>
      <c r="E215"/>
      <c r="F215"/>
      <c r="G215"/>
      <c r="H215"/>
    </row>
    <row r="216" spans="1:8" ht="15">
      <c r="A216"/>
      <c r="B216"/>
      <c r="C216"/>
      <c r="D216"/>
      <c r="E216"/>
      <c r="F216"/>
      <c r="G216"/>
      <c r="H216"/>
    </row>
    <row r="217" spans="1:8" ht="15">
      <c r="A217"/>
      <c r="B217"/>
      <c r="C217"/>
      <c r="D217"/>
      <c r="E217"/>
      <c r="F217"/>
      <c r="G217"/>
      <c r="H217"/>
    </row>
    <row r="218" spans="1:8" ht="17.25" customHeight="1">
      <c r="A218"/>
      <c r="B218"/>
      <c r="C218"/>
      <c r="D218"/>
      <c r="E218"/>
      <c r="F218"/>
      <c r="G218"/>
      <c r="H218"/>
    </row>
    <row r="219" spans="1:14" ht="19.5" customHeight="1">
      <c r="A219" s="9"/>
      <c r="B219" s="9"/>
      <c r="C219" s="9"/>
      <c r="D219" s="9"/>
      <c r="E219" s="9"/>
      <c r="F219" s="9"/>
      <c r="G219" s="9"/>
      <c r="H219" s="10"/>
      <c r="I219" s="11"/>
      <c r="J219" s="11"/>
      <c r="K219" s="11"/>
      <c r="L219" s="11"/>
      <c r="M219" s="11"/>
      <c r="N219" s="11"/>
    </row>
    <row r="220" ht="38.25" customHeight="1"/>
    <row r="221" ht="3.75" customHeight="1"/>
    <row r="222" ht="15.75" hidden="1" thickBot="1"/>
    <row r="223" ht="15.75" hidden="1" thickBot="1"/>
  </sheetData>
  <sheetProtection/>
  <mergeCells count="64">
    <mergeCell ref="A195:G195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C180:C185"/>
    <mergeCell ref="A186:A190"/>
    <mergeCell ref="B186:B190"/>
    <mergeCell ref="A141:N141"/>
    <mergeCell ref="C186:C190"/>
    <mergeCell ref="B144:B148"/>
    <mergeCell ref="C144:C148"/>
    <mergeCell ref="A152:A154"/>
    <mergeCell ref="B152:B154"/>
    <mergeCell ref="C152:C154"/>
    <mergeCell ref="A192:A193"/>
    <mergeCell ref="B192:B193"/>
    <mergeCell ref="C192:C193"/>
    <mergeCell ref="A87:A88"/>
    <mergeCell ref="B87:B88"/>
    <mergeCell ref="C87:C88"/>
    <mergeCell ref="A89:G89"/>
    <mergeCell ref="A177:N177"/>
    <mergeCell ref="A156:G156"/>
    <mergeCell ref="A144:A148"/>
    <mergeCell ref="A77:A82"/>
    <mergeCell ref="B77:B82"/>
    <mergeCell ref="C77:C82"/>
    <mergeCell ref="A83:A85"/>
    <mergeCell ref="B83:B85"/>
    <mergeCell ref="C83:C85"/>
    <mergeCell ref="C119:C121"/>
    <mergeCell ref="A122:G122"/>
    <mergeCell ref="A74:N74"/>
    <mergeCell ref="A7:N7"/>
    <mergeCell ref="A8:N8"/>
    <mergeCell ref="A11:A17"/>
    <mergeCell ref="B11:B17"/>
    <mergeCell ref="C11:C17"/>
    <mergeCell ref="A49:A51"/>
    <mergeCell ref="B49:B51"/>
    <mergeCell ref="C49:C51"/>
    <mergeCell ref="A52:G52"/>
    <mergeCell ref="A24:G24"/>
    <mergeCell ref="A180:A185"/>
    <mergeCell ref="B180:B185"/>
    <mergeCell ref="A36:N36"/>
    <mergeCell ref="A39:A44"/>
    <mergeCell ref="B39:B44"/>
    <mergeCell ref="C39:C44"/>
    <mergeCell ref="A45:A47"/>
    <mergeCell ref="B45:B47"/>
    <mergeCell ref="C45:C47"/>
    <mergeCell ref="A18:A20"/>
    <mergeCell ref="B18:B20"/>
    <mergeCell ref="C18:C20"/>
    <mergeCell ref="A21:A23"/>
    <mergeCell ref="B21:B23"/>
    <mergeCell ref="C21:C23"/>
  </mergeCells>
  <printOptions/>
  <pageMargins left="0.0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183"/>
  <sheetViews>
    <sheetView zoomScale="90" zoomScaleNormal="90" zoomScalePageLayoutView="0" workbookViewId="0" topLeftCell="A194">
      <selection activeCell="K53" sqref="K53"/>
    </sheetView>
  </sheetViews>
  <sheetFormatPr defaultColWidth="9.140625" defaultRowHeight="15"/>
  <cols>
    <col min="1" max="1" width="4.8515625" style="1" customWidth="1"/>
    <col min="2" max="2" width="16.00390625" style="1" customWidth="1"/>
    <col min="3" max="3" width="10.140625" style="1" customWidth="1"/>
    <col min="4" max="4" width="13.7109375" style="5" customWidth="1"/>
    <col min="5" max="5" width="8.8515625" style="1" customWidth="1"/>
    <col min="6" max="6" width="8.28125" style="1" customWidth="1"/>
    <col min="7" max="7" width="10.00390625" style="3" customWidth="1"/>
    <col min="8" max="8" width="9.140625" style="1" customWidth="1"/>
    <col min="9" max="10" width="8.421875" style="0" customWidth="1"/>
    <col min="11" max="11" width="8.28125" style="0" customWidth="1"/>
    <col min="12" max="12" width="8.00390625" style="0" customWidth="1"/>
    <col min="14" max="14" width="12.140625" style="0" customWidth="1"/>
  </cols>
  <sheetData>
    <row r="4" ht="5.25" customHeight="1" thickBot="1"/>
    <row r="5" spans="1:14" ht="27.75" customHeight="1">
      <c r="A5" s="310" t="s">
        <v>120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</row>
    <row r="6" spans="1:14" ht="15">
      <c r="A6" s="313" t="s">
        <v>30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</row>
    <row r="7" spans="1:14" ht="54" customHeight="1">
      <c r="A7" s="145" t="s">
        <v>0</v>
      </c>
      <c r="B7" s="144"/>
      <c r="C7" s="144" t="s">
        <v>1</v>
      </c>
      <c r="D7" s="4" t="s">
        <v>2</v>
      </c>
      <c r="E7" s="144" t="s">
        <v>3</v>
      </c>
      <c r="F7" s="144" t="s">
        <v>4</v>
      </c>
      <c r="G7" s="2" t="s">
        <v>5</v>
      </c>
      <c r="H7" s="144" t="s">
        <v>6</v>
      </c>
      <c r="I7" s="144" t="s">
        <v>7</v>
      </c>
      <c r="J7" s="146" t="s">
        <v>8</v>
      </c>
      <c r="K7" s="144" t="s">
        <v>9</v>
      </c>
      <c r="L7" s="144" t="s">
        <v>10</v>
      </c>
      <c r="M7" s="144" t="s">
        <v>11</v>
      </c>
      <c r="N7" s="147" t="s">
        <v>12</v>
      </c>
    </row>
    <row r="8" spans="1:14" ht="15.75" thickBot="1">
      <c r="A8" s="148"/>
      <c r="B8" s="149" t="s">
        <v>13</v>
      </c>
      <c r="C8" s="144" t="s">
        <v>14</v>
      </c>
      <c r="D8" s="4"/>
      <c r="E8" s="149" t="s">
        <v>14</v>
      </c>
      <c r="F8" s="149" t="s">
        <v>14</v>
      </c>
      <c r="G8" s="17" t="s">
        <v>15</v>
      </c>
      <c r="H8" s="149" t="s">
        <v>16</v>
      </c>
      <c r="I8" s="149" t="s">
        <v>14</v>
      </c>
      <c r="J8" s="149" t="s">
        <v>14</v>
      </c>
      <c r="K8" s="149" t="s">
        <v>14</v>
      </c>
      <c r="L8" s="149" t="s">
        <v>14</v>
      </c>
      <c r="M8" s="149"/>
      <c r="N8" s="7"/>
    </row>
    <row r="9" spans="1:14" ht="15">
      <c r="A9" s="309">
        <v>1</v>
      </c>
      <c r="B9" s="305" t="s">
        <v>136</v>
      </c>
      <c r="C9" s="316">
        <v>250</v>
      </c>
      <c r="D9" s="119" t="s">
        <v>56</v>
      </c>
      <c r="E9" s="159">
        <v>0.025</v>
      </c>
      <c r="F9" s="157">
        <v>0.025</v>
      </c>
      <c r="G9" s="121">
        <v>35</v>
      </c>
      <c r="H9" s="107">
        <f>G9*E9</f>
        <v>0.875</v>
      </c>
      <c r="I9" s="141"/>
      <c r="J9" s="141"/>
      <c r="K9" s="36"/>
      <c r="L9" s="141"/>
      <c r="M9" s="22"/>
      <c r="N9" s="142" t="s">
        <v>17</v>
      </c>
    </row>
    <row r="10" spans="1:14" ht="15">
      <c r="A10" s="304"/>
      <c r="B10" s="306"/>
      <c r="C10" s="317"/>
      <c r="D10" s="76" t="s">
        <v>19</v>
      </c>
      <c r="E10" s="160">
        <v>0.12</v>
      </c>
      <c r="F10" s="158">
        <v>0.12</v>
      </c>
      <c r="G10" s="122">
        <v>53</v>
      </c>
      <c r="H10" s="106">
        <f>G10*E10</f>
        <v>6.359999999999999</v>
      </c>
      <c r="I10" s="142"/>
      <c r="J10" s="142"/>
      <c r="K10" s="38"/>
      <c r="L10" s="142"/>
      <c r="M10" s="15"/>
      <c r="N10" s="142"/>
    </row>
    <row r="11" spans="1:14" ht="15">
      <c r="A11" s="304"/>
      <c r="B11" s="306"/>
      <c r="C11" s="317"/>
      <c r="D11" s="76" t="s">
        <v>50</v>
      </c>
      <c r="E11" s="160">
        <v>0.005</v>
      </c>
      <c r="F11" s="158">
        <v>0.005</v>
      </c>
      <c r="G11" s="122">
        <v>511</v>
      </c>
      <c r="H11" s="106">
        <f>G11*E11</f>
        <v>2.555</v>
      </c>
      <c r="I11" s="142"/>
      <c r="J11" s="142"/>
      <c r="K11" s="38"/>
      <c r="L11" s="142"/>
      <c r="M11" s="15"/>
      <c r="N11" s="142"/>
    </row>
    <row r="12" spans="1:14" ht="15">
      <c r="A12" s="304"/>
      <c r="B12" s="306"/>
      <c r="C12" s="317"/>
      <c r="D12" s="76" t="s">
        <v>18</v>
      </c>
      <c r="E12" s="160">
        <v>0.002</v>
      </c>
      <c r="F12" s="158">
        <v>0.002</v>
      </c>
      <c r="G12" s="122">
        <v>12</v>
      </c>
      <c r="H12" s="106">
        <f>G12*E12</f>
        <v>0.024</v>
      </c>
      <c r="I12" s="142">
        <v>5.5</v>
      </c>
      <c r="J12" s="142">
        <v>4.8</v>
      </c>
      <c r="K12" s="38">
        <v>23.5</v>
      </c>
      <c r="L12" s="142">
        <v>145</v>
      </c>
      <c r="M12" s="15" t="s">
        <v>74</v>
      </c>
      <c r="N12" s="142"/>
    </row>
    <row r="13" spans="1:14" ht="15">
      <c r="A13" s="304"/>
      <c r="B13" s="306"/>
      <c r="C13" s="317"/>
      <c r="D13" s="76"/>
      <c r="E13" s="160"/>
      <c r="F13" s="158"/>
      <c r="G13" s="122"/>
      <c r="H13" s="106"/>
      <c r="I13" s="142"/>
      <c r="J13" s="142"/>
      <c r="K13" s="38"/>
      <c r="L13" s="142"/>
      <c r="M13" s="15"/>
      <c r="N13" s="142"/>
    </row>
    <row r="14" spans="1:14" ht="15">
      <c r="A14" s="304"/>
      <c r="B14" s="306"/>
      <c r="C14" s="317"/>
      <c r="D14" s="76"/>
      <c r="E14" s="160"/>
      <c r="F14" s="158"/>
      <c r="G14" s="122"/>
      <c r="H14" s="106"/>
      <c r="I14" s="142"/>
      <c r="J14" s="142"/>
      <c r="K14" s="38"/>
      <c r="L14" s="142"/>
      <c r="M14" s="15"/>
      <c r="N14" s="142"/>
    </row>
    <row r="15" spans="1:14" ht="15.75" thickBot="1">
      <c r="A15" s="304"/>
      <c r="B15" s="306"/>
      <c r="C15" s="317"/>
      <c r="D15" s="76"/>
      <c r="E15" s="160"/>
      <c r="F15" s="158"/>
      <c r="G15" s="122"/>
      <c r="H15" s="106"/>
      <c r="I15" s="142"/>
      <c r="J15" s="142"/>
      <c r="K15" s="38"/>
      <c r="L15" s="142"/>
      <c r="M15" s="15"/>
      <c r="N15" s="142"/>
    </row>
    <row r="16" spans="1:14" ht="15">
      <c r="A16" s="309">
        <v>2</v>
      </c>
      <c r="B16" s="307" t="s">
        <v>72</v>
      </c>
      <c r="C16" s="318" t="s">
        <v>146</v>
      </c>
      <c r="D16" s="117" t="s">
        <v>25</v>
      </c>
      <c r="E16" s="38">
        <v>0.06</v>
      </c>
      <c r="F16" s="142">
        <v>0.06</v>
      </c>
      <c r="G16" s="97">
        <v>35</v>
      </c>
      <c r="H16" s="89">
        <f>E16*G16</f>
        <v>2.1</v>
      </c>
      <c r="I16" s="141">
        <v>7.12</v>
      </c>
      <c r="J16" s="141">
        <v>2.64</v>
      </c>
      <c r="K16" s="36">
        <v>37.36</v>
      </c>
      <c r="L16" s="141">
        <v>212.8</v>
      </c>
      <c r="M16" s="22"/>
      <c r="N16" s="141"/>
    </row>
    <row r="17" spans="1:14" ht="15">
      <c r="A17" s="304"/>
      <c r="B17" s="308"/>
      <c r="C17" s="317"/>
      <c r="D17" s="117" t="s">
        <v>50</v>
      </c>
      <c r="E17" s="38">
        <v>0.01</v>
      </c>
      <c r="F17" s="142">
        <v>0.01</v>
      </c>
      <c r="G17" s="97">
        <v>511</v>
      </c>
      <c r="H17" s="89">
        <f>E17*G17</f>
        <v>5.11</v>
      </c>
      <c r="I17" s="142">
        <v>0.12</v>
      </c>
      <c r="J17" s="142">
        <v>10.88</v>
      </c>
      <c r="K17" s="38">
        <v>0.195</v>
      </c>
      <c r="L17" s="142">
        <v>99.15</v>
      </c>
      <c r="M17" s="15" t="s">
        <v>40</v>
      </c>
      <c r="N17" s="142"/>
    </row>
    <row r="18" spans="1:14" ht="15.75" thickBot="1">
      <c r="A18" s="289"/>
      <c r="B18" s="290"/>
      <c r="C18" s="301"/>
      <c r="D18" s="118"/>
      <c r="E18" s="39"/>
      <c r="F18" s="143"/>
      <c r="G18" s="66"/>
      <c r="H18" s="99"/>
      <c r="I18" s="143"/>
      <c r="J18" s="143"/>
      <c r="K18" s="39"/>
      <c r="L18" s="143"/>
      <c r="M18" s="26"/>
      <c r="N18" s="143"/>
    </row>
    <row r="19" spans="1:14" ht="15">
      <c r="A19" s="289">
        <v>3</v>
      </c>
      <c r="B19" s="290" t="s">
        <v>153</v>
      </c>
      <c r="C19" s="301"/>
      <c r="D19" s="117" t="s">
        <v>46</v>
      </c>
      <c r="E19" s="38">
        <v>0.001</v>
      </c>
      <c r="F19" s="142">
        <v>0.001</v>
      </c>
      <c r="G19" s="97">
        <v>500</v>
      </c>
      <c r="H19" s="89">
        <f>E19*G19</f>
        <v>0.5</v>
      </c>
      <c r="I19" s="24">
        <v>0.2</v>
      </c>
      <c r="J19" s="142">
        <v>0</v>
      </c>
      <c r="K19" s="38">
        <v>14</v>
      </c>
      <c r="L19" s="142">
        <v>56.8</v>
      </c>
      <c r="M19" s="15" t="s">
        <v>39</v>
      </c>
      <c r="N19" s="142"/>
    </row>
    <row r="20" spans="1:14" ht="15.75" thickBot="1">
      <c r="A20" s="299"/>
      <c r="B20" s="300"/>
      <c r="C20" s="302"/>
      <c r="D20" s="118" t="s">
        <v>36</v>
      </c>
      <c r="E20" s="39">
        <v>0.02</v>
      </c>
      <c r="F20" s="143">
        <v>0.02</v>
      </c>
      <c r="G20" s="66">
        <v>60</v>
      </c>
      <c r="H20" s="99">
        <f>E20*G20</f>
        <v>1.2</v>
      </c>
      <c r="I20" s="24"/>
      <c r="J20" s="142"/>
      <c r="K20" s="38"/>
      <c r="L20" s="142"/>
      <c r="M20" s="15"/>
      <c r="N20" s="142"/>
    </row>
    <row r="21" spans="1:14" ht="24.75" customHeight="1" thickBot="1">
      <c r="A21" s="271" t="s">
        <v>23</v>
      </c>
      <c r="B21" s="303"/>
      <c r="C21" s="303"/>
      <c r="D21" s="303"/>
      <c r="E21" s="303"/>
      <c r="F21" s="303"/>
      <c r="G21" s="303"/>
      <c r="H21" s="169">
        <f>SUM(H9:H20)</f>
        <v>18.723999999999997</v>
      </c>
      <c r="I21" s="143">
        <f>SUM(I9:I20)</f>
        <v>12.94</v>
      </c>
      <c r="J21" s="143">
        <f>SUM(J9:J20)</f>
        <v>18.32</v>
      </c>
      <c r="K21" s="26">
        <f>SUM(K9:K20)</f>
        <v>75.055</v>
      </c>
      <c r="L21" s="143">
        <f>SUM(L9:L20)</f>
        <v>513.75</v>
      </c>
      <c r="M21" s="26"/>
      <c r="N21" s="143"/>
    </row>
    <row r="22" spans="1:14" ht="24.75" customHeight="1">
      <c r="A22" s="9"/>
      <c r="B22" s="9"/>
      <c r="C22" s="9"/>
      <c r="D22" s="9"/>
      <c r="E22" s="9"/>
      <c r="F22" s="9"/>
      <c r="G22" s="9"/>
      <c r="H22" s="175"/>
      <c r="I22" s="15"/>
      <c r="J22" s="15"/>
      <c r="K22" s="15"/>
      <c r="L22" s="15"/>
      <c r="M22" s="15"/>
      <c r="N22" s="15"/>
    </row>
    <row r="23" spans="1:14" ht="24.75" customHeight="1">
      <c r="A23" s="9"/>
      <c r="B23" s="9"/>
      <c r="C23" s="9"/>
      <c r="D23" s="9"/>
      <c r="E23" s="9"/>
      <c r="F23" s="9"/>
      <c r="G23" s="9"/>
      <c r="H23" s="175"/>
      <c r="I23" s="15"/>
      <c r="J23" s="15"/>
      <c r="K23" s="15"/>
      <c r="L23" s="15"/>
      <c r="M23" s="15"/>
      <c r="N23" s="15"/>
    </row>
    <row r="24" spans="1:14" ht="24.75" customHeight="1">
      <c r="A24" s="9"/>
      <c r="B24" s="9"/>
      <c r="C24" s="9"/>
      <c r="D24" s="9"/>
      <c r="E24" s="9"/>
      <c r="F24" s="9"/>
      <c r="G24" s="9"/>
      <c r="H24" s="175"/>
      <c r="I24" s="15"/>
      <c r="J24" s="15"/>
      <c r="K24" s="15"/>
      <c r="L24" s="15"/>
      <c r="M24" s="15"/>
      <c r="N24" s="15"/>
    </row>
    <row r="25" spans="1:14" ht="24.75" customHeight="1">
      <c r="A25" s="9"/>
      <c r="B25" s="9"/>
      <c r="C25" s="9"/>
      <c r="D25" s="9"/>
      <c r="E25" s="9"/>
      <c r="F25" s="9"/>
      <c r="G25" s="9"/>
      <c r="H25" s="175"/>
      <c r="I25" s="15"/>
      <c r="J25" s="15"/>
      <c r="K25" s="15"/>
      <c r="L25" s="15"/>
      <c r="M25" s="15"/>
      <c r="N25" s="15"/>
    </row>
    <row r="26" spans="1:14" ht="24.75" customHeight="1">
      <c r="A26" s="9"/>
      <c r="B26" s="9"/>
      <c r="C26" s="9"/>
      <c r="D26" s="9"/>
      <c r="E26" s="9"/>
      <c r="F26" s="9"/>
      <c r="G26" s="9"/>
      <c r="H26" s="175"/>
      <c r="I26" s="15"/>
      <c r="J26" s="15"/>
      <c r="K26" s="15"/>
      <c r="L26" s="15"/>
      <c r="M26" s="15"/>
      <c r="N26" s="15"/>
    </row>
    <row r="27" spans="1:14" ht="24.75" customHeight="1">
      <c r="A27" s="9"/>
      <c r="B27" s="9"/>
      <c r="C27" s="9"/>
      <c r="D27" s="9"/>
      <c r="E27" s="9"/>
      <c r="F27" s="9"/>
      <c r="G27" s="9"/>
      <c r="H27" s="175"/>
      <c r="I27" s="15"/>
      <c r="J27" s="15"/>
      <c r="K27" s="15"/>
      <c r="L27" s="15"/>
      <c r="M27" s="15"/>
      <c r="N27" s="15"/>
    </row>
    <row r="28" spans="1:14" ht="24.75" customHeight="1">
      <c r="A28" s="9"/>
      <c r="B28" s="9"/>
      <c r="C28" s="9"/>
      <c r="D28" s="9"/>
      <c r="E28" s="9"/>
      <c r="F28" s="9"/>
      <c r="G28" s="9"/>
      <c r="H28" s="175"/>
      <c r="I28" s="15"/>
      <c r="J28" s="15"/>
      <c r="K28" s="15"/>
      <c r="L28" s="15"/>
      <c r="M28" s="15"/>
      <c r="N28" s="15"/>
    </row>
    <row r="29" spans="1:14" ht="24.75" customHeight="1">
      <c r="A29" s="9"/>
      <c r="B29" s="9"/>
      <c r="C29" s="9"/>
      <c r="D29" s="9"/>
      <c r="E29" s="9"/>
      <c r="F29" s="9"/>
      <c r="G29" s="9"/>
      <c r="H29" s="175"/>
      <c r="I29" s="15"/>
      <c r="J29" s="15"/>
      <c r="K29" s="15"/>
      <c r="L29" s="15"/>
      <c r="M29" s="15"/>
      <c r="N29" s="15"/>
    </row>
    <row r="30" spans="1:14" ht="20.25" customHeight="1">
      <c r="A30" s="9"/>
      <c r="B30" s="9"/>
      <c r="C30" s="9"/>
      <c r="D30" s="9"/>
      <c r="E30" s="9"/>
      <c r="F30" s="9"/>
      <c r="G30" s="9"/>
      <c r="H30" s="175"/>
      <c r="I30" s="15"/>
      <c r="J30" s="15"/>
      <c r="K30" s="15"/>
      <c r="L30" s="15"/>
      <c r="M30" s="15"/>
      <c r="N30" s="15"/>
    </row>
    <row r="31" spans="1:14" ht="18" customHeight="1" thickBot="1">
      <c r="A31" s="9"/>
      <c r="B31" s="9"/>
      <c r="C31" s="9"/>
      <c r="D31" s="9"/>
      <c r="E31" s="9"/>
      <c r="F31" s="9"/>
      <c r="G31" s="9"/>
      <c r="H31" s="175"/>
      <c r="I31" s="15"/>
      <c r="J31" s="15"/>
      <c r="K31" s="15"/>
      <c r="L31" s="15"/>
      <c r="M31" s="15"/>
      <c r="N31" s="15"/>
    </row>
    <row r="32" spans="1:14" ht="18" customHeight="1">
      <c r="A32" s="322" t="s">
        <v>107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7"/>
    </row>
    <row r="33" spans="1:14" ht="18.75" customHeight="1">
      <c r="A33" s="145" t="s">
        <v>0</v>
      </c>
      <c r="B33" s="144"/>
      <c r="C33" s="144" t="s">
        <v>1</v>
      </c>
      <c r="D33" s="4" t="s">
        <v>2</v>
      </c>
      <c r="E33" s="144" t="s">
        <v>3</v>
      </c>
      <c r="F33" s="144" t="s">
        <v>4</v>
      </c>
      <c r="G33" s="2" t="s">
        <v>5</v>
      </c>
      <c r="H33" s="144" t="s">
        <v>6</v>
      </c>
      <c r="I33" s="144" t="s">
        <v>7</v>
      </c>
      <c r="J33" s="146" t="s">
        <v>8</v>
      </c>
      <c r="K33" s="144" t="s">
        <v>9</v>
      </c>
      <c r="L33" s="144" t="s">
        <v>10</v>
      </c>
      <c r="M33" s="144" t="s">
        <v>11</v>
      </c>
      <c r="N33" s="147" t="s">
        <v>12</v>
      </c>
    </row>
    <row r="34" spans="1:14" ht="15.75" customHeight="1" thickBot="1">
      <c r="A34" s="148"/>
      <c r="B34" s="149" t="s">
        <v>13</v>
      </c>
      <c r="C34" s="149" t="s">
        <v>14</v>
      </c>
      <c r="D34" s="16"/>
      <c r="E34" s="149" t="s">
        <v>14</v>
      </c>
      <c r="F34" s="149" t="s">
        <v>14</v>
      </c>
      <c r="G34" s="17" t="s">
        <v>15</v>
      </c>
      <c r="H34" s="149" t="s">
        <v>16</v>
      </c>
      <c r="I34" s="149" t="s">
        <v>14</v>
      </c>
      <c r="J34" s="149" t="s">
        <v>14</v>
      </c>
      <c r="K34" s="149" t="s">
        <v>14</v>
      </c>
      <c r="L34" s="149" t="s">
        <v>14</v>
      </c>
      <c r="M34" s="149"/>
      <c r="N34" s="14"/>
    </row>
    <row r="35" spans="1:14" ht="18" customHeight="1">
      <c r="A35" s="322">
        <v>1</v>
      </c>
      <c r="B35" s="305" t="s">
        <v>75</v>
      </c>
      <c r="C35" s="307" t="s">
        <v>69</v>
      </c>
      <c r="D35" s="20" t="s">
        <v>76</v>
      </c>
      <c r="E35" s="150">
        <v>1</v>
      </c>
      <c r="F35" s="150">
        <v>1</v>
      </c>
      <c r="G35" s="21">
        <v>7</v>
      </c>
      <c r="H35" s="34">
        <f>G35*E35</f>
        <v>7</v>
      </c>
      <c r="I35" s="141">
        <v>7.62</v>
      </c>
      <c r="J35" s="141">
        <v>6.9</v>
      </c>
      <c r="K35" s="141">
        <v>0.42</v>
      </c>
      <c r="L35" s="141">
        <v>94.2</v>
      </c>
      <c r="M35" s="141" t="s">
        <v>79</v>
      </c>
      <c r="N35" s="37" t="s">
        <v>80</v>
      </c>
    </row>
    <row r="36" spans="1:14" ht="20.25" customHeight="1">
      <c r="A36" s="313"/>
      <c r="B36" s="306"/>
      <c r="C36" s="308"/>
      <c r="D36" s="4" t="s">
        <v>49</v>
      </c>
      <c r="E36" s="144">
        <v>0.001</v>
      </c>
      <c r="F36" s="144">
        <v>0.001</v>
      </c>
      <c r="G36" s="2">
        <v>12</v>
      </c>
      <c r="H36" s="13">
        <f>E36*G36</f>
        <v>0.012</v>
      </c>
      <c r="I36" s="142"/>
      <c r="J36" s="142"/>
      <c r="K36" s="142"/>
      <c r="L36" s="142"/>
      <c r="M36" s="142"/>
      <c r="N36" s="24"/>
    </row>
    <row r="37" spans="1:14" ht="18" customHeight="1">
      <c r="A37" s="313"/>
      <c r="B37" s="306"/>
      <c r="C37" s="308"/>
      <c r="D37" s="4"/>
      <c r="E37" s="144"/>
      <c r="F37" s="144"/>
      <c r="G37" s="2"/>
      <c r="H37" s="13"/>
      <c r="I37" s="142"/>
      <c r="J37" s="142"/>
      <c r="K37" s="142"/>
      <c r="L37" s="142"/>
      <c r="M37" s="142"/>
      <c r="N37" s="24"/>
    </row>
    <row r="38" spans="1:14" ht="16.5" customHeight="1">
      <c r="A38" s="313"/>
      <c r="B38" s="306"/>
      <c r="C38" s="308"/>
      <c r="D38" s="4"/>
      <c r="E38" s="144"/>
      <c r="F38" s="144"/>
      <c r="G38" s="2"/>
      <c r="H38" s="13"/>
      <c r="I38" s="142"/>
      <c r="J38" s="142"/>
      <c r="K38" s="142"/>
      <c r="L38" s="142"/>
      <c r="M38" s="142"/>
      <c r="N38" s="24"/>
    </row>
    <row r="39" spans="1:14" ht="18" customHeight="1">
      <c r="A39" s="313"/>
      <c r="B39" s="306"/>
      <c r="C39" s="308"/>
      <c r="D39" s="4"/>
      <c r="E39" s="144"/>
      <c r="F39" s="144"/>
      <c r="G39" s="2"/>
      <c r="H39" s="13">
        <f>G39*E39</f>
        <v>0</v>
      </c>
      <c r="I39" s="47"/>
      <c r="J39" s="47"/>
      <c r="K39" s="47"/>
      <c r="L39" s="47"/>
      <c r="M39" s="47"/>
      <c r="N39" s="49"/>
    </row>
    <row r="40" spans="1:14" ht="18" customHeight="1" thickBot="1">
      <c r="A40" s="326"/>
      <c r="B40" s="328"/>
      <c r="C40" s="290"/>
      <c r="D40" s="16"/>
      <c r="E40" s="149"/>
      <c r="F40" s="149"/>
      <c r="G40" s="17"/>
      <c r="H40" s="55">
        <f>G40*E40</f>
        <v>0</v>
      </c>
      <c r="I40" s="48"/>
      <c r="J40" s="48"/>
      <c r="K40" s="48"/>
      <c r="L40" s="48"/>
      <c r="M40" s="48"/>
      <c r="N40" s="50"/>
    </row>
    <row r="41" spans="1:14" ht="18" customHeight="1">
      <c r="A41" s="322">
        <v>2</v>
      </c>
      <c r="B41" s="318" t="s">
        <v>77</v>
      </c>
      <c r="C41" s="309" t="s">
        <v>78</v>
      </c>
      <c r="D41" s="20" t="s">
        <v>65</v>
      </c>
      <c r="E41" s="150">
        <v>0.05</v>
      </c>
      <c r="F41" s="150">
        <v>0.05</v>
      </c>
      <c r="G41" s="34">
        <v>45</v>
      </c>
      <c r="H41" s="129">
        <f>E41*G41</f>
        <v>2.25</v>
      </c>
      <c r="I41" s="37"/>
      <c r="J41" s="141"/>
      <c r="K41" s="141"/>
      <c r="L41" s="141"/>
      <c r="M41" s="141"/>
      <c r="N41" s="37"/>
    </row>
    <row r="42" spans="1:14" ht="18" customHeight="1">
      <c r="A42" s="270"/>
      <c r="B42" s="329"/>
      <c r="C42" s="255"/>
      <c r="D42" s="4" t="s">
        <v>19</v>
      </c>
      <c r="E42" s="144">
        <v>0.1</v>
      </c>
      <c r="F42" s="144">
        <v>0.01</v>
      </c>
      <c r="G42" s="13">
        <v>53</v>
      </c>
      <c r="H42" s="64">
        <f>E42*G42</f>
        <v>5.300000000000001</v>
      </c>
      <c r="I42" s="24"/>
      <c r="J42" s="142"/>
      <c r="K42" s="142"/>
      <c r="L42" s="142"/>
      <c r="M42" s="142"/>
      <c r="N42" s="24"/>
    </row>
    <row r="43" spans="1:14" ht="18" customHeight="1">
      <c r="A43" s="270"/>
      <c r="B43" s="329"/>
      <c r="C43" s="255"/>
      <c r="D43" s="4" t="s">
        <v>50</v>
      </c>
      <c r="E43" s="144">
        <v>0.01</v>
      </c>
      <c r="F43" s="144">
        <v>0.01</v>
      </c>
      <c r="G43" s="13">
        <v>511</v>
      </c>
      <c r="H43" s="130">
        <f>E43*G43</f>
        <v>5.11</v>
      </c>
      <c r="I43" s="24">
        <v>8.4</v>
      </c>
      <c r="J43" s="142">
        <v>5.2</v>
      </c>
      <c r="K43" s="142">
        <v>41.4</v>
      </c>
      <c r="L43" s="142">
        <v>247</v>
      </c>
      <c r="M43" s="142" t="s">
        <v>81</v>
      </c>
      <c r="N43" s="24"/>
    </row>
    <row r="44" spans="1:14" ht="18" customHeight="1">
      <c r="A44" s="270"/>
      <c r="B44" s="329"/>
      <c r="C44" s="255"/>
      <c r="D44" s="4" t="s">
        <v>36</v>
      </c>
      <c r="E44" s="144">
        <v>0.015</v>
      </c>
      <c r="F44" s="144">
        <v>0.005</v>
      </c>
      <c r="G44" s="13">
        <v>60</v>
      </c>
      <c r="H44" s="64">
        <f>E44*G44</f>
        <v>0.8999999999999999</v>
      </c>
      <c r="I44" s="24"/>
      <c r="J44" s="142"/>
      <c r="K44" s="142"/>
      <c r="L44" s="142"/>
      <c r="M44" s="142"/>
      <c r="N44" s="24"/>
    </row>
    <row r="45" spans="1:14" ht="18" customHeight="1" thickBot="1">
      <c r="A45" s="270"/>
      <c r="B45" s="329"/>
      <c r="C45" s="286"/>
      <c r="D45" s="4" t="s">
        <v>49</v>
      </c>
      <c r="E45" s="144">
        <v>0.001</v>
      </c>
      <c r="F45" s="144">
        <v>0.002</v>
      </c>
      <c r="G45" s="13">
        <v>12</v>
      </c>
      <c r="H45" s="64">
        <f>E45*G45</f>
        <v>0.012</v>
      </c>
      <c r="I45" s="24"/>
      <c r="J45" s="142"/>
      <c r="K45" s="142"/>
      <c r="L45" s="142"/>
      <c r="M45" s="142"/>
      <c r="N45" s="24"/>
    </row>
    <row r="46" spans="1:14" ht="20.25" customHeight="1" thickBot="1">
      <c r="A46" s="172">
        <v>3</v>
      </c>
      <c r="B46" s="29" t="s">
        <v>37</v>
      </c>
      <c r="C46" s="33">
        <v>80</v>
      </c>
      <c r="D46" s="62" t="s">
        <v>25</v>
      </c>
      <c r="E46" s="33">
        <v>0.08</v>
      </c>
      <c r="F46" s="33">
        <v>0.08</v>
      </c>
      <c r="G46" s="32">
        <v>35</v>
      </c>
      <c r="H46" s="46">
        <f>G46*E46</f>
        <v>2.8000000000000003</v>
      </c>
      <c r="I46" s="141">
        <v>7.12</v>
      </c>
      <c r="J46" s="37">
        <v>2.64</v>
      </c>
      <c r="K46" s="141">
        <v>37.36</v>
      </c>
      <c r="L46" s="141">
        <v>212.8</v>
      </c>
      <c r="M46" s="141" t="s">
        <v>40</v>
      </c>
      <c r="N46" s="37"/>
    </row>
    <row r="47" spans="1:14" ht="15.75" customHeight="1">
      <c r="A47" s="322">
        <v>4</v>
      </c>
      <c r="B47" s="307" t="s">
        <v>47</v>
      </c>
      <c r="C47" s="307" t="s">
        <v>26</v>
      </c>
      <c r="D47" s="20" t="s">
        <v>46</v>
      </c>
      <c r="E47" s="150">
        <v>0.001</v>
      </c>
      <c r="F47" s="150">
        <v>0.001</v>
      </c>
      <c r="G47" s="21">
        <v>500</v>
      </c>
      <c r="H47" s="34">
        <f>G47*E47</f>
        <v>0.5</v>
      </c>
      <c r="I47" s="36">
        <v>0.2</v>
      </c>
      <c r="J47" s="141">
        <v>0</v>
      </c>
      <c r="K47" s="22">
        <v>14</v>
      </c>
      <c r="L47" s="141">
        <v>56.8</v>
      </c>
      <c r="M47" s="37" t="s">
        <v>64</v>
      </c>
      <c r="N47" s="37"/>
    </row>
    <row r="48" spans="1:14" ht="15.75" thickBot="1">
      <c r="A48" s="326"/>
      <c r="B48" s="300"/>
      <c r="C48" s="300"/>
      <c r="D48" s="25" t="s">
        <v>36</v>
      </c>
      <c r="E48" s="151">
        <v>0.015</v>
      </c>
      <c r="F48" s="151">
        <v>0.015</v>
      </c>
      <c r="G48" s="6">
        <v>60</v>
      </c>
      <c r="H48" s="35">
        <f>G48*E48</f>
        <v>0.8999999999999999</v>
      </c>
      <c r="I48" s="39"/>
      <c r="J48" s="143"/>
      <c r="K48" s="26"/>
      <c r="L48" s="143"/>
      <c r="M48" s="27"/>
      <c r="N48" s="27"/>
    </row>
    <row r="49" spans="1:14" ht="15.75" thickBot="1">
      <c r="A49" s="172">
        <v>5</v>
      </c>
      <c r="B49" s="173"/>
      <c r="C49" s="173"/>
      <c r="D49" s="72"/>
      <c r="E49" s="173"/>
      <c r="F49" s="173"/>
      <c r="G49" s="73"/>
      <c r="H49" s="74"/>
      <c r="I49" s="131"/>
      <c r="J49" s="131"/>
      <c r="K49" s="131"/>
      <c r="L49" s="131"/>
      <c r="M49" s="131"/>
      <c r="N49" s="132"/>
    </row>
    <row r="50" spans="1:14" ht="15.75" customHeight="1" thickBot="1">
      <c r="A50" s="271" t="s">
        <v>23</v>
      </c>
      <c r="B50" s="303"/>
      <c r="C50" s="303"/>
      <c r="D50" s="303"/>
      <c r="E50" s="303"/>
      <c r="F50" s="303"/>
      <c r="G50" s="303"/>
      <c r="H50" s="169">
        <f>SUM(H35:H49)</f>
        <v>24.784</v>
      </c>
      <c r="I50" s="143">
        <f>SUM(I35:I49)</f>
        <v>23.34</v>
      </c>
      <c r="J50" s="143">
        <f>SUM(J35:J49)</f>
        <v>14.740000000000002</v>
      </c>
      <c r="K50" s="143">
        <f>SUM(K35:K49)</f>
        <v>93.18</v>
      </c>
      <c r="L50" s="143">
        <f>SUM(L35:L49)</f>
        <v>610.8</v>
      </c>
      <c r="M50" s="143"/>
      <c r="N50" s="27"/>
    </row>
    <row r="51" spans="7:8" ht="15">
      <c r="G51"/>
      <c r="H51"/>
    </row>
    <row r="52" spans="7:8" ht="15">
      <c r="G52"/>
      <c r="H52"/>
    </row>
    <row r="53" spans="7:8" ht="15" customHeight="1">
      <c r="G53"/>
      <c r="H53"/>
    </row>
    <row r="54" spans="7:8" ht="15">
      <c r="G54"/>
      <c r="H54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65" ht="1.5" customHeight="1" thickBot="1"/>
    <row r="66" ht="15.75" hidden="1" thickBot="1"/>
    <row r="67" ht="13.5" customHeight="1" hidden="1" thickBot="1"/>
    <row r="68" ht="15.75" hidden="1" thickBot="1"/>
    <row r="69" ht="4.5" customHeight="1" hidden="1" thickBot="1"/>
    <row r="70" ht="15.75" hidden="1" thickBot="1"/>
    <row r="71" ht="15.75" hidden="1" thickBot="1"/>
    <row r="72" spans="1:14" ht="19.5" customHeight="1">
      <c r="A72" s="322" t="s">
        <v>32</v>
      </c>
      <c r="B72" s="323"/>
      <c r="C72" s="323"/>
      <c r="D72" s="323"/>
      <c r="E72" s="323"/>
      <c r="F72" s="323"/>
      <c r="G72" s="323"/>
      <c r="H72" s="323"/>
      <c r="I72" s="324"/>
      <c r="J72" s="324"/>
      <c r="K72" s="324"/>
      <c r="L72" s="324"/>
      <c r="M72" s="324"/>
      <c r="N72" s="325"/>
    </row>
    <row r="73" spans="1:14" ht="54" customHeight="1">
      <c r="A73" s="145" t="s">
        <v>0</v>
      </c>
      <c r="B73" s="144"/>
      <c r="C73" s="144" t="s">
        <v>1</v>
      </c>
      <c r="D73" s="4" t="s">
        <v>2</v>
      </c>
      <c r="E73" s="144" t="s">
        <v>3</v>
      </c>
      <c r="F73" s="144" t="s">
        <v>4</v>
      </c>
      <c r="G73" s="2" t="s">
        <v>5</v>
      </c>
      <c r="H73" s="144" t="s">
        <v>6</v>
      </c>
      <c r="I73" s="144" t="s">
        <v>7</v>
      </c>
      <c r="J73" s="146" t="s">
        <v>8</v>
      </c>
      <c r="K73" s="144" t="s">
        <v>9</v>
      </c>
      <c r="L73" s="144" t="s">
        <v>10</v>
      </c>
      <c r="M73" s="144" t="s">
        <v>11</v>
      </c>
      <c r="N73" s="147" t="s">
        <v>12</v>
      </c>
    </row>
    <row r="74" spans="1:14" ht="15.75" thickBot="1">
      <c r="A74" s="148"/>
      <c r="B74" s="149" t="s">
        <v>13</v>
      </c>
      <c r="C74" s="149" t="s">
        <v>14</v>
      </c>
      <c r="D74" s="16"/>
      <c r="E74" s="149" t="s">
        <v>14</v>
      </c>
      <c r="F74" s="149" t="s">
        <v>14</v>
      </c>
      <c r="G74" s="17" t="s">
        <v>15</v>
      </c>
      <c r="H74" s="149" t="s">
        <v>16</v>
      </c>
      <c r="I74" s="149" t="s">
        <v>14</v>
      </c>
      <c r="J74" s="149" t="s">
        <v>14</v>
      </c>
      <c r="K74" s="149" t="s">
        <v>14</v>
      </c>
      <c r="L74" s="149" t="s">
        <v>14</v>
      </c>
      <c r="M74" s="149"/>
      <c r="N74" s="14"/>
    </row>
    <row r="75" spans="1:14" ht="15">
      <c r="A75" s="309">
        <v>1</v>
      </c>
      <c r="B75" s="305" t="s">
        <v>83</v>
      </c>
      <c r="C75" s="307">
        <v>200</v>
      </c>
      <c r="D75" s="20" t="s">
        <v>68</v>
      </c>
      <c r="E75" s="150">
        <v>0.05</v>
      </c>
      <c r="F75" s="150">
        <v>0.05</v>
      </c>
      <c r="G75" s="21">
        <v>100</v>
      </c>
      <c r="H75" s="34">
        <f>G75*E75</f>
        <v>5</v>
      </c>
      <c r="I75" s="133">
        <v>6.6</v>
      </c>
      <c r="J75" s="133">
        <v>4</v>
      </c>
      <c r="K75" s="134">
        <v>9.4</v>
      </c>
      <c r="L75" s="133">
        <v>139.2</v>
      </c>
      <c r="M75" s="37" t="s">
        <v>86</v>
      </c>
      <c r="N75" s="37" t="s">
        <v>17</v>
      </c>
    </row>
    <row r="76" spans="1:14" ht="15">
      <c r="A76" s="304"/>
      <c r="B76" s="306"/>
      <c r="C76" s="308"/>
      <c r="D76" s="4" t="s">
        <v>19</v>
      </c>
      <c r="E76" s="144">
        <v>0.08</v>
      </c>
      <c r="F76" s="144">
        <v>0.08</v>
      </c>
      <c r="G76" s="2">
        <v>53</v>
      </c>
      <c r="H76" s="13">
        <f aca="true" t="shared" si="0" ref="H76:H86">G76*E76</f>
        <v>4.24</v>
      </c>
      <c r="I76" s="135"/>
      <c r="J76" s="135"/>
      <c r="K76" s="136"/>
      <c r="L76" s="135"/>
      <c r="M76" s="136"/>
      <c r="N76" s="12"/>
    </row>
    <row r="77" spans="1:14" ht="15">
      <c r="A77" s="304"/>
      <c r="B77" s="306"/>
      <c r="C77" s="308"/>
      <c r="D77" s="4" t="s">
        <v>50</v>
      </c>
      <c r="E77" s="144">
        <v>0.005</v>
      </c>
      <c r="F77" s="144">
        <v>0.005</v>
      </c>
      <c r="G77" s="2">
        <v>511</v>
      </c>
      <c r="H77" s="13">
        <f t="shared" si="0"/>
        <v>2.555</v>
      </c>
      <c r="I77" s="135"/>
      <c r="J77" s="135"/>
      <c r="K77" s="136"/>
      <c r="L77" s="135"/>
      <c r="M77" s="136"/>
      <c r="N77" s="12"/>
    </row>
    <row r="78" spans="1:14" ht="15">
      <c r="A78" s="304"/>
      <c r="B78" s="306"/>
      <c r="C78" s="308"/>
      <c r="D78" s="4" t="s">
        <v>49</v>
      </c>
      <c r="E78" s="144">
        <v>0.005</v>
      </c>
      <c r="F78" s="144">
        <v>0.005</v>
      </c>
      <c r="G78" s="2">
        <v>12</v>
      </c>
      <c r="H78" s="13">
        <f t="shared" si="0"/>
        <v>0.06</v>
      </c>
      <c r="I78" s="135"/>
      <c r="J78" s="135"/>
      <c r="K78" s="136"/>
      <c r="L78" s="135"/>
      <c r="M78" s="136"/>
      <c r="N78" s="12"/>
    </row>
    <row r="79" spans="1:14" ht="15">
      <c r="A79" s="304"/>
      <c r="B79" s="306"/>
      <c r="C79" s="308"/>
      <c r="D79" s="4"/>
      <c r="E79" s="144"/>
      <c r="F79" s="144"/>
      <c r="G79" s="2"/>
      <c r="H79" s="13"/>
      <c r="I79" s="135"/>
      <c r="J79" s="135"/>
      <c r="K79" s="136"/>
      <c r="L79" s="135"/>
      <c r="M79" s="136"/>
      <c r="N79" s="12"/>
    </row>
    <row r="80" spans="1:14" ht="15.75" thickBot="1">
      <c r="A80" s="304"/>
      <c r="B80" s="306"/>
      <c r="C80" s="308"/>
      <c r="D80" s="4"/>
      <c r="E80" s="144"/>
      <c r="F80" s="144"/>
      <c r="G80" s="2"/>
      <c r="H80" s="13"/>
      <c r="I80" s="135"/>
      <c r="J80" s="135"/>
      <c r="K80" s="136"/>
      <c r="L80" s="135"/>
      <c r="M80" s="136"/>
      <c r="N80" s="12"/>
    </row>
    <row r="81" spans="1:14" ht="15">
      <c r="A81" s="309">
        <v>2</v>
      </c>
      <c r="B81" s="307" t="s">
        <v>72</v>
      </c>
      <c r="C81" s="307" t="s">
        <v>147</v>
      </c>
      <c r="D81" s="20" t="s">
        <v>25</v>
      </c>
      <c r="E81" s="150">
        <v>0.08</v>
      </c>
      <c r="F81" s="150">
        <v>0.08</v>
      </c>
      <c r="G81" s="21">
        <v>35</v>
      </c>
      <c r="H81" s="34">
        <f t="shared" si="0"/>
        <v>2.8000000000000003</v>
      </c>
      <c r="I81" s="141">
        <v>7.12</v>
      </c>
      <c r="J81" s="141">
        <v>2.64</v>
      </c>
      <c r="K81" s="36">
        <v>37.36</v>
      </c>
      <c r="L81" s="141">
        <v>212.8</v>
      </c>
      <c r="M81" s="22"/>
      <c r="N81" s="44"/>
    </row>
    <row r="82" spans="1:14" ht="15">
      <c r="A82" s="304"/>
      <c r="B82" s="308"/>
      <c r="C82" s="308"/>
      <c r="D82" s="4" t="s">
        <v>50</v>
      </c>
      <c r="E82" s="144">
        <v>0.01</v>
      </c>
      <c r="F82" s="144">
        <v>0.01</v>
      </c>
      <c r="G82" s="2">
        <v>511</v>
      </c>
      <c r="H82" s="13">
        <f t="shared" si="0"/>
        <v>5.11</v>
      </c>
      <c r="I82" s="142">
        <v>0.12</v>
      </c>
      <c r="J82" s="142">
        <v>10.88</v>
      </c>
      <c r="K82" s="38">
        <v>0.195</v>
      </c>
      <c r="L82" s="142">
        <v>99.15</v>
      </c>
      <c r="M82" s="15" t="s">
        <v>40</v>
      </c>
      <c r="N82" s="56"/>
    </row>
    <row r="83" spans="1:14" ht="15.75" thickBot="1">
      <c r="A83" s="289"/>
      <c r="B83" s="290"/>
      <c r="C83" s="290"/>
      <c r="D83" s="16"/>
      <c r="E83" s="149"/>
      <c r="F83" s="149"/>
      <c r="G83" s="17"/>
      <c r="H83" s="55"/>
      <c r="I83" s="143"/>
      <c r="J83" s="143"/>
      <c r="K83" s="39"/>
      <c r="L83" s="143"/>
      <c r="M83" s="26"/>
      <c r="N83" s="57"/>
    </row>
    <row r="84" spans="1:14" ht="25.5" customHeight="1" thickBot="1">
      <c r="A84" s="28">
        <v>3</v>
      </c>
      <c r="B84" s="29" t="s">
        <v>84</v>
      </c>
      <c r="C84" s="29">
        <v>10</v>
      </c>
      <c r="D84" s="30" t="s">
        <v>85</v>
      </c>
      <c r="E84" s="29">
        <v>0.01</v>
      </c>
      <c r="F84" s="29">
        <v>0.01</v>
      </c>
      <c r="G84" s="31">
        <v>400</v>
      </c>
      <c r="H84" s="40">
        <f>E84*G84</f>
        <v>4</v>
      </c>
      <c r="I84" s="161">
        <v>3.84</v>
      </c>
      <c r="J84" s="161">
        <v>3.96</v>
      </c>
      <c r="K84" s="162">
        <v>0.001</v>
      </c>
      <c r="L84" s="161">
        <v>52</v>
      </c>
      <c r="M84" s="140"/>
      <c r="N84" s="53"/>
    </row>
    <row r="85" spans="1:14" ht="15">
      <c r="A85" s="286">
        <v>5</v>
      </c>
      <c r="B85" s="288" t="s">
        <v>47</v>
      </c>
      <c r="C85" s="288" t="s">
        <v>26</v>
      </c>
      <c r="D85" s="18" t="s">
        <v>46</v>
      </c>
      <c r="E85" s="153">
        <v>0.001</v>
      </c>
      <c r="F85" s="153">
        <v>0.001</v>
      </c>
      <c r="G85" s="19">
        <v>500</v>
      </c>
      <c r="H85" s="51">
        <f t="shared" si="0"/>
        <v>0.5</v>
      </c>
      <c r="I85" s="135"/>
      <c r="J85" s="135"/>
      <c r="K85" s="136"/>
      <c r="L85" s="135"/>
      <c r="M85" s="136"/>
      <c r="N85" s="12"/>
    </row>
    <row r="86" spans="1:14" ht="15">
      <c r="A86" s="304"/>
      <c r="B86" s="308"/>
      <c r="C86" s="308"/>
      <c r="D86" s="4" t="s">
        <v>36</v>
      </c>
      <c r="E86" s="144">
        <v>0.015</v>
      </c>
      <c r="F86" s="144">
        <v>0.015</v>
      </c>
      <c r="G86" s="2">
        <v>60</v>
      </c>
      <c r="H86" s="13">
        <f t="shared" si="0"/>
        <v>0.8999999999999999</v>
      </c>
      <c r="I86" s="163">
        <v>0.2</v>
      </c>
      <c r="J86" s="163">
        <v>0</v>
      </c>
      <c r="K86" s="164">
        <v>14</v>
      </c>
      <c r="L86" s="163">
        <v>56.8</v>
      </c>
      <c r="M86" s="136" t="s">
        <v>64</v>
      </c>
      <c r="N86" s="12"/>
    </row>
    <row r="87" spans="1:14" ht="15.75" thickBot="1">
      <c r="A87" s="304"/>
      <c r="B87" s="308"/>
      <c r="C87" s="308"/>
      <c r="D87" s="4"/>
      <c r="E87" s="144"/>
      <c r="F87" s="144"/>
      <c r="G87" s="2"/>
      <c r="H87" s="13"/>
      <c r="I87" s="135"/>
      <c r="J87" s="135"/>
      <c r="K87" s="136"/>
      <c r="L87" s="135"/>
      <c r="M87" s="136"/>
      <c r="N87" s="12"/>
    </row>
    <row r="88" spans="1:14" ht="15.75" thickBot="1">
      <c r="A88" s="271" t="s">
        <v>23</v>
      </c>
      <c r="B88" s="303"/>
      <c r="C88" s="303"/>
      <c r="D88" s="303"/>
      <c r="E88" s="303"/>
      <c r="F88" s="303"/>
      <c r="G88" s="303"/>
      <c r="H88" s="169">
        <f>SUM(H75:H87)</f>
        <v>25.165</v>
      </c>
      <c r="I88" s="139">
        <f>SUM(I75:I87)</f>
        <v>17.88</v>
      </c>
      <c r="J88" s="139">
        <f>SUM(J75:J87)</f>
        <v>21.480000000000004</v>
      </c>
      <c r="K88" s="140">
        <f>SUM(K75:K87)</f>
        <v>60.955999999999996</v>
      </c>
      <c r="L88" s="139">
        <v>560.39</v>
      </c>
      <c r="M88" s="140"/>
      <c r="N88" s="53"/>
    </row>
    <row r="89" spans="1:14" ht="15">
      <c r="A89" s="9"/>
      <c r="B89" s="9"/>
      <c r="C89" s="9"/>
      <c r="D89" s="9"/>
      <c r="E89" s="9"/>
      <c r="F89" s="9"/>
      <c r="G89" s="9"/>
      <c r="H89" s="10"/>
      <c r="I89" s="11"/>
      <c r="J89" s="11"/>
      <c r="K89" s="11"/>
      <c r="L89" s="11"/>
      <c r="M89" s="11"/>
      <c r="N89" s="11"/>
    </row>
    <row r="90" spans="1:14" ht="15">
      <c r="A90" s="9"/>
      <c r="B90" s="9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</row>
    <row r="91" spans="1:14" ht="15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 ht="15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 ht="15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 ht="15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 ht="15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 ht="15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 ht="15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 ht="15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 ht="15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 ht="15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 ht="15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 ht="15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 ht="15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 ht="15.75" thickBot="1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 ht="25.5" customHeight="1">
      <c r="A105" s="322" t="s">
        <v>33</v>
      </c>
      <c r="B105" s="323"/>
      <c r="C105" s="323"/>
      <c r="D105" s="323"/>
      <c r="E105" s="323"/>
      <c r="F105" s="323"/>
      <c r="G105" s="323"/>
      <c r="H105" s="323"/>
      <c r="I105" s="324"/>
      <c r="J105" s="324"/>
      <c r="K105" s="324"/>
      <c r="L105" s="324"/>
      <c r="M105" s="324"/>
      <c r="N105" s="325"/>
    </row>
    <row r="106" spans="1:14" ht="68.25" customHeight="1">
      <c r="A106" s="145" t="s">
        <v>0</v>
      </c>
      <c r="B106" s="144"/>
      <c r="C106" s="144" t="s">
        <v>1</v>
      </c>
      <c r="D106" s="4" t="s">
        <v>2</v>
      </c>
      <c r="E106" s="144" t="s">
        <v>3</v>
      </c>
      <c r="F106" s="144" t="s">
        <v>4</v>
      </c>
      <c r="G106" s="2" t="s">
        <v>5</v>
      </c>
      <c r="H106" s="144" t="s">
        <v>6</v>
      </c>
      <c r="I106" s="144" t="s">
        <v>7</v>
      </c>
      <c r="J106" s="146" t="s">
        <v>8</v>
      </c>
      <c r="K106" s="144" t="s">
        <v>9</v>
      </c>
      <c r="L106" s="144" t="s">
        <v>10</v>
      </c>
      <c r="M106" s="144" t="s">
        <v>11</v>
      </c>
      <c r="N106" s="147" t="s">
        <v>12</v>
      </c>
    </row>
    <row r="107" spans="1:14" ht="15.75" thickBot="1">
      <c r="A107" s="148"/>
      <c r="B107" s="149" t="s">
        <v>13</v>
      </c>
      <c r="C107" s="149" t="s">
        <v>14</v>
      </c>
      <c r="D107" s="16"/>
      <c r="E107" s="149" t="s">
        <v>14</v>
      </c>
      <c r="F107" s="149" t="s">
        <v>14</v>
      </c>
      <c r="G107" s="17" t="s">
        <v>15</v>
      </c>
      <c r="H107" s="149" t="s">
        <v>16</v>
      </c>
      <c r="I107" s="149" t="s">
        <v>14</v>
      </c>
      <c r="J107" s="149" t="s">
        <v>14</v>
      </c>
      <c r="K107" s="149" t="s">
        <v>14</v>
      </c>
      <c r="L107" s="149" t="s">
        <v>14</v>
      </c>
      <c r="M107" s="149"/>
      <c r="N107" s="14"/>
    </row>
    <row r="108" spans="1:14" ht="15" customHeight="1">
      <c r="A108" s="309">
        <v>1</v>
      </c>
      <c r="B108" s="305" t="s">
        <v>148</v>
      </c>
      <c r="C108" s="307">
        <v>130</v>
      </c>
      <c r="D108" s="80" t="s">
        <v>99</v>
      </c>
      <c r="E108" s="67">
        <v>2</v>
      </c>
      <c r="F108" s="21">
        <v>2</v>
      </c>
      <c r="G108" s="21">
        <v>7</v>
      </c>
      <c r="H108" s="34">
        <f>G108*E108</f>
        <v>14</v>
      </c>
      <c r="I108" s="81"/>
      <c r="J108" s="82"/>
      <c r="K108" s="83"/>
      <c r="L108" s="82"/>
      <c r="M108" s="84"/>
      <c r="N108" s="83"/>
    </row>
    <row r="109" spans="1:14" ht="14.25" customHeight="1" thickBot="1">
      <c r="A109" s="304"/>
      <c r="B109" s="306"/>
      <c r="C109" s="308"/>
      <c r="D109" s="90" t="s">
        <v>19</v>
      </c>
      <c r="E109" s="68">
        <v>0.03</v>
      </c>
      <c r="F109" s="6">
        <v>0.03</v>
      </c>
      <c r="G109" s="6">
        <v>53</v>
      </c>
      <c r="H109" s="35">
        <f>G109*E109</f>
        <v>1.5899999999999999</v>
      </c>
      <c r="I109" s="86"/>
      <c r="J109" s="87"/>
      <c r="K109" s="88"/>
      <c r="L109" s="87"/>
      <c r="M109" s="88"/>
      <c r="N109" s="88"/>
    </row>
    <row r="110" spans="1:14" ht="12.75" customHeight="1">
      <c r="A110" s="304"/>
      <c r="B110" s="306"/>
      <c r="C110" s="308"/>
      <c r="D110" s="94" t="s">
        <v>50</v>
      </c>
      <c r="E110" s="105">
        <v>0.005</v>
      </c>
      <c r="F110" s="17">
        <v>0.005</v>
      </c>
      <c r="G110" s="17">
        <v>511</v>
      </c>
      <c r="H110" s="55">
        <f>G110*E110</f>
        <v>2.555</v>
      </c>
      <c r="I110" s="86">
        <v>7.8</v>
      </c>
      <c r="J110" s="87">
        <v>9.38</v>
      </c>
      <c r="K110" s="88">
        <v>3.68</v>
      </c>
      <c r="L110" s="87">
        <v>129.53</v>
      </c>
      <c r="M110" s="88" t="s">
        <v>57</v>
      </c>
      <c r="N110" s="89" t="s">
        <v>17</v>
      </c>
    </row>
    <row r="111" spans="1:14" ht="14.25" customHeight="1">
      <c r="A111" s="304"/>
      <c r="B111" s="306"/>
      <c r="C111" s="308"/>
      <c r="D111" s="85" t="s">
        <v>49</v>
      </c>
      <c r="E111" s="8">
        <v>0.001</v>
      </c>
      <c r="F111" s="2">
        <v>0.005</v>
      </c>
      <c r="G111" s="2">
        <v>12</v>
      </c>
      <c r="H111" s="55">
        <f>G111*E111</f>
        <v>0.012</v>
      </c>
      <c r="I111" s="86"/>
      <c r="J111" s="87"/>
      <c r="K111" s="88"/>
      <c r="L111" s="87"/>
      <c r="M111" s="88"/>
      <c r="N111" s="88"/>
    </row>
    <row r="112" spans="1:14" ht="12" customHeight="1">
      <c r="A112" s="304"/>
      <c r="B112" s="306"/>
      <c r="C112" s="308"/>
      <c r="D112" s="94"/>
      <c r="E112" s="105"/>
      <c r="F112" s="17"/>
      <c r="G112" s="17"/>
      <c r="H112" s="55"/>
      <c r="I112" s="86"/>
      <c r="J112" s="87"/>
      <c r="K112" s="88"/>
      <c r="L112" s="87"/>
      <c r="M112" s="88"/>
      <c r="N112" s="88"/>
    </row>
    <row r="113" spans="1:14" ht="13.5" customHeight="1" thickBot="1">
      <c r="A113" s="304"/>
      <c r="B113" s="306"/>
      <c r="C113" s="308"/>
      <c r="D113" s="85"/>
      <c r="E113" s="8"/>
      <c r="F113" s="2"/>
      <c r="G113" s="2"/>
      <c r="H113" s="13"/>
      <c r="I113" s="86"/>
      <c r="J113" s="87"/>
      <c r="K113" s="88"/>
      <c r="L113" s="87"/>
      <c r="M113" s="88"/>
      <c r="N113" s="88"/>
    </row>
    <row r="114" spans="1:14" ht="13.5" customHeight="1" thickBot="1">
      <c r="A114" s="330">
        <v>2</v>
      </c>
      <c r="B114" s="319" t="s">
        <v>121</v>
      </c>
      <c r="C114" s="307" t="s">
        <v>125</v>
      </c>
      <c r="D114" s="100" t="s">
        <v>25</v>
      </c>
      <c r="E114" s="69">
        <v>0.06</v>
      </c>
      <c r="F114" s="31">
        <v>0.06</v>
      </c>
      <c r="G114" s="31">
        <v>35</v>
      </c>
      <c r="H114" s="40">
        <f>G114*E114</f>
        <v>2.1</v>
      </c>
      <c r="I114" s="81"/>
      <c r="J114" s="82"/>
      <c r="K114" s="83"/>
      <c r="L114" s="82"/>
      <c r="M114" s="83"/>
      <c r="N114" s="83"/>
    </row>
    <row r="115" spans="1:14" ht="15.75" thickBot="1">
      <c r="A115" s="331"/>
      <c r="B115" s="320"/>
      <c r="C115" s="308"/>
      <c r="D115" s="85" t="s">
        <v>50</v>
      </c>
      <c r="E115" s="8">
        <v>0.01</v>
      </c>
      <c r="F115" s="2">
        <v>0.01</v>
      </c>
      <c r="G115" s="2">
        <v>511</v>
      </c>
      <c r="H115" s="40">
        <f>G115*E115</f>
        <v>5.11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63</v>
      </c>
      <c r="N115" s="88"/>
    </row>
    <row r="116" spans="1:14" ht="12.75" customHeight="1" thickBot="1">
      <c r="A116" s="332"/>
      <c r="B116" s="321"/>
      <c r="C116" s="290"/>
      <c r="D116" s="94"/>
      <c r="E116" s="105"/>
      <c r="F116" s="17"/>
      <c r="G116" s="17"/>
      <c r="H116" s="55"/>
      <c r="I116" s="86"/>
      <c r="J116" s="87"/>
      <c r="K116" s="88"/>
      <c r="L116" s="87"/>
      <c r="M116" s="88"/>
      <c r="N116" s="88"/>
    </row>
    <row r="117" spans="1:14" ht="15.75" customHeight="1" hidden="1" thickBot="1">
      <c r="A117" s="143"/>
      <c r="B117" s="143"/>
      <c r="C117" s="156"/>
      <c r="D117" s="90" t="s">
        <v>58</v>
      </c>
      <c r="E117" s="68">
        <v>0.003</v>
      </c>
      <c r="F117" s="6">
        <v>0.002</v>
      </c>
      <c r="G117" s="6">
        <v>12</v>
      </c>
      <c r="H117" s="35">
        <f>G117*E117</f>
        <v>0.036000000000000004</v>
      </c>
      <c r="I117" s="98"/>
      <c r="J117" s="66"/>
      <c r="K117" s="99"/>
      <c r="L117" s="66"/>
      <c r="M117" s="99"/>
      <c r="N117" s="99"/>
    </row>
    <row r="118" spans="1:14" ht="24" customHeight="1" thickBot="1">
      <c r="A118" s="45">
        <v>4</v>
      </c>
      <c r="B118" s="28"/>
      <c r="C118" s="29"/>
      <c r="D118" s="100"/>
      <c r="E118" s="69"/>
      <c r="F118" s="31"/>
      <c r="G118" s="31"/>
      <c r="H118" s="40"/>
      <c r="I118" s="45">
        <v>7.12</v>
      </c>
      <c r="J118" s="45">
        <v>2.64</v>
      </c>
      <c r="K118" s="41">
        <v>37.36</v>
      </c>
      <c r="L118" s="45">
        <v>212.8</v>
      </c>
      <c r="M118" s="101" t="s">
        <v>40</v>
      </c>
      <c r="N118" s="102"/>
    </row>
    <row r="119" spans="1:14" ht="15">
      <c r="A119" s="286">
        <v>5</v>
      </c>
      <c r="B119" s="288" t="s">
        <v>47</v>
      </c>
      <c r="C119" s="288" t="s">
        <v>26</v>
      </c>
      <c r="D119" s="103" t="s">
        <v>87</v>
      </c>
      <c r="E119" s="71">
        <v>0.001</v>
      </c>
      <c r="F119" s="19">
        <v>0.001</v>
      </c>
      <c r="G119" s="19">
        <v>500</v>
      </c>
      <c r="H119" s="51">
        <f>G119*E119</f>
        <v>0.5</v>
      </c>
      <c r="I119" s="86"/>
      <c r="J119" s="87"/>
      <c r="K119" s="88"/>
      <c r="L119" s="87"/>
      <c r="M119" s="88"/>
      <c r="N119" s="88"/>
    </row>
    <row r="120" spans="1:14" ht="15">
      <c r="A120" s="304"/>
      <c r="B120" s="308"/>
      <c r="C120" s="308"/>
      <c r="D120" s="85" t="s">
        <v>54</v>
      </c>
      <c r="E120" s="8">
        <v>0.01</v>
      </c>
      <c r="F120" s="2">
        <v>0.01</v>
      </c>
      <c r="G120" s="2">
        <v>60</v>
      </c>
      <c r="H120" s="13">
        <f>G120*E120</f>
        <v>0.6</v>
      </c>
      <c r="I120" s="163">
        <v>0.2</v>
      </c>
      <c r="J120" s="163">
        <v>0</v>
      </c>
      <c r="K120" s="164">
        <v>14</v>
      </c>
      <c r="L120" s="163">
        <v>56.8</v>
      </c>
      <c r="M120" s="136" t="s">
        <v>64</v>
      </c>
      <c r="N120" s="88"/>
    </row>
    <row r="121" spans="1:14" ht="14.25" customHeight="1" thickBot="1">
      <c r="A121" s="299"/>
      <c r="B121" s="300"/>
      <c r="C121" s="300"/>
      <c r="D121" s="90"/>
      <c r="E121" s="68"/>
      <c r="F121" s="6"/>
      <c r="G121" s="6"/>
      <c r="H121" s="35"/>
      <c r="I121" s="91"/>
      <c r="J121" s="92"/>
      <c r="K121" s="93"/>
      <c r="L121" s="92"/>
      <c r="M121" s="93"/>
      <c r="N121" s="93"/>
    </row>
    <row r="122" spans="1:14" ht="27.75" customHeight="1" thickBot="1">
      <c r="A122" s="271" t="s">
        <v>23</v>
      </c>
      <c r="B122" s="303"/>
      <c r="C122" s="303"/>
      <c r="D122" s="303"/>
      <c r="E122" s="303"/>
      <c r="F122" s="303"/>
      <c r="G122" s="303"/>
      <c r="H122" s="169">
        <f>SUM(H108:H121)</f>
        <v>26.503000000000004</v>
      </c>
      <c r="I122" s="58">
        <f>SUM(I108:I121)</f>
        <v>18.72</v>
      </c>
      <c r="J122" s="61">
        <f>SUM(J108:J121)</f>
        <v>17.42</v>
      </c>
      <c r="K122" s="58">
        <f>SUM(K108:K121)</f>
        <v>91.94</v>
      </c>
      <c r="L122" s="57">
        <f>SUM(L108:L121)</f>
        <v>609.73</v>
      </c>
      <c r="M122" s="52"/>
      <c r="N122" s="52"/>
    </row>
    <row r="123" spans="1:14" ht="27.75" customHeight="1">
      <c r="A123" s="9"/>
      <c r="B123" s="9"/>
      <c r="C123" s="9"/>
      <c r="D123" s="9"/>
      <c r="E123" s="9"/>
      <c r="F123" s="9"/>
      <c r="G123" s="9"/>
      <c r="H123" s="175"/>
      <c r="I123" s="11"/>
      <c r="J123" s="11"/>
      <c r="K123" s="11"/>
      <c r="L123" s="11"/>
      <c r="M123" s="11"/>
      <c r="N123" s="11"/>
    </row>
    <row r="124" spans="1:14" ht="27.75" customHeight="1">
      <c r="A124" s="9"/>
      <c r="B124" s="9"/>
      <c r="C124" s="9"/>
      <c r="D124" s="9"/>
      <c r="E124" s="9"/>
      <c r="F124" s="9"/>
      <c r="G124" s="9"/>
      <c r="H124" s="175"/>
      <c r="I124" s="11"/>
      <c r="J124" s="11"/>
      <c r="K124" s="11"/>
      <c r="L124" s="11"/>
      <c r="M124" s="11"/>
      <c r="N124" s="11"/>
    </row>
    <row r="125" spans="1:14" ht="27.75" customHeight="1">
      <c r="A125" s="9"/>
      <c r="B125" s="9"/>
      <c r="C125" s="9"/>
      <c r="D125" s="9"/>
      <c r="E125" s="9"/>
      <c r="F125" s="9"/>
      <c r="G125" s="9"/>
      <c r="H125" s="175"/>
      <c r="I125" s="11"/>
      <c r="J125" s="11"/>
      <c r="K125" s="11"/>
      <c r="L125" s="11"/>
      <c r="M125" s="11"/>
      <c r="N125" s="11"/>
    </row>
    <row r="126" spans="1:14" ht="27.75" customHeight="1">
      <c r="A126" s="9"/>
      <c r="B126" s="9"/>
      <c r="C126" s="9"/>
      <c r="D126" s="9"/>
      <c r="E126" s="9"/>
      <c r="F126" s="9"/>
      <c r="G126" s="9"/>
      <c r="H126" s="175"/>
      <c r="I126" s="11"/>
      <c r="J126" s="11"/>
      <c r="K126" s="11"/>
      <c r="L126" s="11"/>
      <c r="M126" s="11"/>
      <c r="N126" s="11"/>
    </row>
    <row r="127" spans="1:14" ht="27.75" customHeight="1">
      <c r="A127" s="9"/>
      <c r="B127" s="9"/>
      <c r="C127" s="9"/>
      <c r="D127" s="9"/>
      <c r="E127" s="9"/>
      <c r="F127" s="9"/>
      <c r="G127" s="9"/>
      <c r="H127" s="175"/>
      <c r="I127" s="11"/>
      <c r="J127" s="11"/>
      <c r="K127" s="11"/>
      <c r="L127" s="11"/>
      <c r="M127" s="11"/>
      <c r="N127" s="11"/>
    </row>
    <row r="128" spans="1:14" ht="27.75" customHeight="1">
      <c r="A128" s="9"/>
      <c r="B128" s="9"/>
      <c r="C128" s="9"/>
      <c r="D128" s="9"/>
      <c r="E128" s="9"/>
      <c r="F128" s="9"/>
      <c r="G128" s="9"/>
      <c r="H128" s="175"/>
      <c r="I128" s="11"/>
      <c r="J128" s="11"/>
      <c r="K128" s="11"/>
      <c r="L128" s="11"/>
      <c r="M128" s="11"/>
      <c r="N128" s="11"/>
    </row>
    <row r="129" spans="1:8" ht="15">
      <c r="A129"/>
      <c r="B129"/>
      <c r="C129"/>
      <c r="D129"/>
      <c r="E129"/>
      <c r="F129"/>
      <c r="G129"/>
      <c r="H129"/>
    </row>
    <row r="130" spans="1:8" ht="15">
      <c r="A130"/>
      <c r="B130"/>
      <c r="C130"/>
      <c r="D130"/>
      <c r="E130"/>
      <c r="F130"/>
      <c r="G130"/>
      <c r="H130"/>
    </row>
    <row r="131" spans="1:8" ht="15">
      <c r="A131"/>
      <c r="B131"/>
      <c r="C131"/>
      <c r="D131"/>
      <c r="E131"/>
      <c r="F131"/>
      <c r="G131"/>
      <c r="H131"/>
    </row>
    <row r="132" spans="1:8" ht="17.25" customHeight="1" thickBot="1">
      <c r="A132"/>
      <c r="B132"/>
      <c r="C132"/>
      <c r="D132"/>
      <c r="E132"/>
      <c r="F132"/>
      <c r="G132"/>
      <c r="H132"/>
    </row>
    <row r="133" spans="1:14" ht="15">
      <c r="A133" s="322" t="s">
        <v>34</v>
      </c>
      <c r="B133" s="323"/>
      <c r="C133" s="323"/>
      <c r="D133" s="323"/>
      <c r="E133" s="323"/>
      <c r="F133" s="323"/>
      <c r="G133" s="323"/>
      <c r="H133" s="323"/>
      <c r="I133" s="324"/>
      <c r="J133" s="324"/>
      <c r="K133" s="324"/>
      <c r="L133" s="324"/>
      <c r="M133" s="324"/>
      <c r="N133" s="325"/>
    </row>
    <row r="134" spans="1:14" ht="54" customHeight="1">
      <c r="A134" s="145" t="s">
        <v>0</v>
      </c>
      <c r="B134" s="144"/>
      <c r="C134" s="144" t="s">
        <v>1</v>
      </c>
      <c r="D134" s="4" t="s">
        <v>2</v>
      </c>
      <c r="E134" s="144" t="s">
        <v>3</v>
      </c>
      <c r="F134" s="144" t="s">
        <v>4</v>
      </c>
      <c r="G134" s="2" t="s">
        <v>5</v>
      </c>
      <c r="H134" s="144" t="s">
        <v>6</v>
      </c>
      <c r="I134" s="144" t="s">
        <v>7</v>
      </c>
      <c r="J134" s="146" t="s">
        <v>8</v>
      </c>
      <c r="K134" s="144" t="s">
        <v>9</v>
      </c>
      <c r="L134" s="144" t="s">
        <v>10</v>
      </c>
      <c r="M134" s="144" t="s">
        <v>11</v>
      </c>
      <c r="N134" s="147" t="s">
        <v>12</v>
      </c>
    </row>
    <row r="135" spans="1:14" ht="15.75" thickBot="1">
      <c r="A135" s="148"/>
      <c r="B135" s="149" t="s">
        <v>13</v>
      </c>
      <c r="C135" s="149" t="s">
        <v>14</v>
      </c>
      <c r="D135" s="16"/>
      <c r="E135" s="149" t="s">
        <v>14</v>
      </c>
      <c r="F135" s="149" t="s">
        <v>14</v>
      </c>
      <c r="G135" s="17" t="s">
        <v>15</v>
      </c>
      <c r="H135" s="149" t="s">
        <v>16</v>
      </c>
      <c r="I135" s="149" t="s">
        <v>14</v>
      </c>
      <c r="J135" s="149" t="s">
        <v>14</v>
      </c>
      <c r="K135" s="149" t="s">
        <v>14</v>
      </c>
      <c r="L135" s="149" t="s">
        <v>14</v>
      </c>
      <c r="M135" s="149"/>
      <c r="N135" s="14"/>
    </row>
    <row r="136" spans="1:14" ht="15.75" thickBot="1">
      <c r="A136" s="309">
        <v>1</v>
      </c>
      <c r="B136" s="305" t="s">
        <v>88</v>
      </c>
      <c r="C136" s="307" t="s">
        <v>149</v>
      </c>
      <c r="D136" s="20" t="s">
        <v>59</v>
      </c>
      <c r="E136" s="150">
        <v>0.05</v>
      </c>
      <c r="F136" s="150">
        <v>0.05</v>
      </c>
      <c r="G136" s="21">
        <v>50</v>
      </c>
      <c r="H136" s="34">
        <f>E136*G136</f>
        <v>2.5</v>
      </c>
      <c r="I136" s="44"/>
      <c r="J136" s="59"/>
      <c r="K136" s="44"/>
      <c r="L136" s="44"/>
      <c r="M136" s="37"/>
      <c r="N136" s="37" t="s">
        <v>17</v>
      </c>
    </row>
    <row r="137" spans="1:14" ht="15.75" thickBot="1">
      <c r="A137" s="304"/>
      <c r="B137" s="306"/>
      <c r="C137" s="308"/>
      <c r="D137" s="4" t="s">
        <v>36</v>
      </c>
      <c r="E137" s="144">
        <v>0.015</v>
      </c>
      <c r="F137" s="144">
        <v>0.015</v>
      </c>
      <c r="G137" s="2">
        <v>60</v>
      </c>
      <c r="H137" s="34">
        <f aca="true" t="shared" si="1" ref="H137:H145">E137*G137</f>
        <v>0.8999999999999999</v>
      </c>
      <c r="I137" s="56"/>
      <c r="J137" s="60"/>
      <c r="K137" s="56"/>
      <c r="L137" s="56"/>
      <c r="M137" s="12"/>
      <c r="N137" s="12"/>
    </row>
    <row r="138" spans="1:14" ht="15.75" thickBot="1">
      <c r="A138" s="304"/>
      <c r="B138" s="306"/>
      <c r="C138" s="308"/>
      <c r="D138" s="4" t="s">
        <v>50</v>
      </c>
      <c r="E138" s="144">
        <v>0.01</v>
      </c>
      <c r="F138" s="144">
        <v>0.01</v>
      </c>
      <c r="G138" s="2">
        <v>511</v>
      </c>
      <c r="H138" s="34">
        <f t="shared" si="1"/>
        <v>5.11</v>
      </c>
      <c r="I138" s="56">
        <v>11.52</v>
      </c>
      <c r="J138" s="60">
        <v>7.44</v>
      </c>
      <c r="K138" s="56">
        <v>2.08</v>
      </c>
      <c r="L138" s="56">
        <v>120.88</v>
      </c>
      <c r="M138" s="12" t="s">
        <v>62</v>
      </c>
      <c r="N138" s="12"/>
    </row>
    <row r="139" spans="1:14" ht="15.75" thickBot="1">
      <c r="A139" s="304"/>
      <c r="B139" s="306"/>
      <c r="C139" s="308"/>
      <c r="D139" s="4" t="s">
        <v>19</v>
      </c>
      <c r="E139" s="144">
        <v>0.08</v>
      </c>
      <c r="F139" s="144">
        <v>0.08</v>
      </c>
      <c r="G139" s="2">
        <v>53</v>
      </c>
      <c r="H139" s="34">
        <f t="shared" si="1"/>
        <v>4.24</v>
      </c>
      <c r="I139" s="56"/>
      <c r="J139" s="60"/>
      <c r="K139" s="56"/>
      <c r="L139" s="56"/>
      <c r="M139" s="12"/>
      <c r="N139" s="12"/>
    </row>
    <row r="140" spans="1:14" ht="15.75" thickBot="1">
      <c r="A140" s="304"/>
      <c r="B140" s="306"/>
      <c r="C140" s="308"/>
      <c r="D140" s="4" t="s">
        <v>58</v>
      </c>
      <c r="E140" s="144">
        <v>0.001</v>
      </c>
      <c r="F140" s="144">
        <v>0.001</v>
      </c>
      <c r="G140" s="2">
        <v>12</v>
      </c>
      <c r="H140" s="34">
        <f t="shared" si="1"/>
        <v>0.012</v>
      </c>
      <c r="I140" s="56"/>
      <c r="J140" s="60"/>
      <c r="K140" s="56"/>
      <c r="L140" s="56"/>
      <c r="M140" s="12"/>
      <c r="N140" s="12"/>
    </row>
    <row r="141" spans="1:14" ht="15.75" thickBot="1">
      <c r="A141" s="152"/>
      <c r="B141" s="165"/>
      <c r="C141" s="153"/>
      <c r="D141" s="18"/>
      <c r="E141" s="153"/>
      <c r="F141" s="153"/>
      <c r="G141" s="19"/>
      <c r="H141" s="34">
        <f t="shared" si="1"/>
        <v>0</v>
      </c>
      <c r="I141" s="56"/>
      <c r="J141" s="60"/>
      <c r="K141" s="56"/>
      <c r="L141" s="56"/>
      <c r="M141" s="12"/>
      <c r="N141" s="12"/>
    </row>
    <row r="142" spans="1:14" ht="25.5" customHeight="1" thickBot="1">
      <c r="A142" s="154">
        <v>2</v>
      </c>
      <c r="B142" s="155" t="s">
        <v>60</v>
      </c>
      <c r="C142" s="155">
        <v>80</v>
      </c>
      <c r="D142" s="166" t="s">
        <v>25</v>
      </c>
      <c r="E142" s="155">
        <v>0.08</v>
      </c>
      <c r="F142" s="155">
        <v>0.08</v>
      </c>
      <c r="G142" s="114">
        <v>35</v>
      </c>
      <c r="H142" s="34">
        <f t="shared" si="1"/>
        <v>2.8000000000000003</v>
      </c>
      <c r="I142" s="45">
        <v>7.12</v>
      </c>
      <c r="J142" s="45">
        <v>2.64</v>
      </c>
      <c r="K142" s="41">
        <v>37.36</v>
      </c>
      <c r="L142" s="45">
        <v>212.8</v>
      </c>
      <c r="M142" s="101" t="s">
        <v>40</v>
      </c>
      <c r="N142" s="23"/>
    </row>
    <row r="143" spans="1:14" ht="25.5" customHeight="1" thickBot="1">
      <c r="A143" s="144">
        <v>3</v>
      </c>
      <c r="B143" s="144" t="s">
        <v>84</v>
      </c>
      <c r="C143" s="144">
        <v>10</v>
      </c>
      <c r="D143" s="4" t="s">
        <v>85</v>
      </c>
      <c r="E143" s="144">
        <v>0.01</v>
      </c>
      <c r="F143" s="144">
        <v>0.01</v>
      </c>
      <c r="G143" s="2">
        <v>400</v>
      </c>
      <c r="H143" s="34">
        <f t="shared" si="1"/>
        <v>4</v>
      </c>
      <c r="I143" s="161">
        <v>3.84</v>
      </c>
      <c r="J143" s="161">
        <v>3.96</v>
      </c>
      <c r="K143" s="162">
        <v>0.001</v>
      </c>
      <c r="L143" s="161">
        <v>52</v>
      </c>
      <c r="M143" s="167"/>
      <c r="N143" s="168"/>
    </row>
    <row r="144" spans="1:14" ht="18" customHeight="1" thickBot="1">
      <c r="A144" s="289">
        <v>4</v>
      </c>
      <c r="B144" s="290" t="s">
        <v>70</v>
      </c>
      <c r="C144" s="290">
        <v>200</v>
      </c>
      <c r="D144" s="16" t="s">
        <v>71</v>
      </c>
      <c r="E144" s="149">
        <v>0.03</v>
      </c>
      <c r="F144" s="149">
        <v>0.03</v>
      </c>
      <c r="G144" s="17">
        <v>130</v>
      </c>
      <c r="H144" s="34">
        <f t="shared" si="1"/>
        <v>3.9</v>
      </c>
      <c r="I144" s="36">
        <v>0</v>
      </c>
      <c r="J144" s="141">
        <v>0</v>
      </c>
      <c r="K144" s="22">
        <v>14</v>
      </c>
      <c r="L144" s="141">
        <v>57</v>
      </c>
      <c r="M144" s="37" t="s">
        <v>82</v>
      </c>
      <c r="N144" s="12"/>
    </row>
    <row r="145" spans="1:14" ht="15.75" customHeight="1" thickBot="1">
      <c r="A145" s="299"/>
      <c r="B145" s="300"/>
      <c r="C145" s="300"/>
      <c r="D145" s="25" t="s">
        <v>36</v>
      </c>
      <c r="E145" s="151">
        <v>0.015</v>
      </c>
      <c r="F145" s="151">
        <v>0.015</v>
      </c>
      <c r="G145" s="6">
        <v>60</v>
      </c>
      <c r="H145" s="34">
        <f t="shared" si="1"/>
        <v>0.8999999999999999</v>
      </c>
      <c r="I145" s="57"/>
      <c r="J145" s="61"/>
      <c r="K145" s="57"/>
      <c r="L145" s="57"/>
      <c r="M145" s="52"/>
      <c r="N145" s="52"/>
    </row>
    <row r="146" spans="1:14" ht="27.75" customHeight="1" thickBot="1">
      <c r="A146" s="156"/>
      <c r="B146" s="33"/>
      <c r="C146" s="33"/>
      <c r="D146" s="62"/>
      <c r="E146" s="33"/>
      <c r="F146" s="33"/>
      <c r="G146" s="32"/>
      <c r="H146" s="46"/>
      <c r="I146" s="57"/>
      <c r="J146" s="61"/>
      <c r="K146" s="57"/>
      <c r="L146" s="57"/>
      <c r="M146" s="52"/>
      <c r="N146" s="52"/>
    </row>
    <row r="147" spans="1:14" ht="33.75" customHeight="1" thickBot="1">
      <c r="A147" s="271" t="s">
        <v>23</v>
      </c>
      <c r="B147" s="303"/>
      <c r="C147" s="303"/>
      <c r="D147" s="303"/>
      <c r="E147" s="303"/>
      <c r="F147" s="303"/>
      <c r="G147" s="303"/>
      <c r="H147" s="170">
        <f>SUM(H136:H146)</f>
        <v>24.362</v>
      </c>
      <c r="I147" s="57">
        <f>SUM(I137:I146)</f>
        <v>22.48</v>
      </c>
      <c r="J147" s="61">
        <f>SUM(J136:J146)</f>
        <v>14.04</v>
      </c>
      <c r="K147" s="57">
        <f>SUM(K136:K146)</f>
        <v>53.440999999999995</v>
      </c>
      <c r="L147" s="57">
        <f>SUM(L136:L146)</f>
        <v>442.68</v>
      </c>
      <c r="M147" s="52"/>
      <c r="N147" s="52"/>
    </row>
    <row r="148" spans="1:14" ht="25.5" customHeight="1">
      <c r="A148" s="9"/>
      <c r="B148" s="9"/>
      <c r="C148" s="9"/>
      <c r="D148" s="9"/>
      <c r="E148" s="9"/>
      <c r="F148" s="9"/>
      <c r="G148" s="9"/>
      <c r="H148" s="178"/>
      <c r="I148" s="11"/>
      <c r="J148" s="11"/>
      <c r="K148" s="11"/>
      <c r="L148" s="11"/>
      <c r="M148" s="11"/>
      <c r="N148" s="11"/>
    </row>
    <row r="149" spans="1:14" ht="14.25" customHeight="1">
      <c r="A149" s="9"/>
      <c r="B149" s="9"/>
      <c r="C149" s="9"/>
      <c r="D149" s="9"/>
      <c r="E149" s="9"/>
      <c r="F149" s="9"/>
      <c r="G149" s="9"/>
      <c r="H149" s="178"/>
      <c r="I149" s="11"/>
      <c r="J149" s="11"/>
      <c r="K149" s="11"/>
      <c r="L149" s="11"/>
      <c r="M149" s="11"/>
      <c r="N149" s="11"/>
    </row>
    <row r="150" spans="1:14" ht="16.5" customHeight="1">
      <c r="A150" s="9"/>
      <c r="B150" s="9"/>
      <c r="C150" s="9"/>
      <c r="D150" s="9"/>
      <c r="E150" s="9"/>
      <c r="F150" s="9"/>
      <c r="G150" s="9"/>
      <c r="H150" s="178"/>
      <c r="I150" s="11"/>
      <c r="J150" s="11"/>
      <c r="K150" s="11"/>
      <c r="L150" s="11"/>
      <c r="M150" s="11"/>
      <c r="N150" s="11"/>
    </row>
    <row r="151" spans="1:14" ht="10.5" customHeight="1">
      <c r="A151" s="9"/>
      <c r="B151" s="9"/>
      <c r="C151" s="9"/>
      <c r="D151" s="9"/>
      <c r="E151" s="9"/>
      <c r="F151" s="9"/>
      <c r="G151" s="9"/>
      <c r="H151" s="178"/>
      <c r="I151" s="11"/>
      <c r="J151" s="11"/>
      <c r="K151" s="11"/>
      <c r="L151" s="11"/>
      <c r="M151" s="11"/>
      <c r="N151" s="11"/>
    </row>
    <row r="152" spans="1:14" ht="10.5" customHeight="1">
      <c r="A152" s="9"/>
      <c r="B152" s="9"/>
      <c r="C152" s="9"/>
      <c r="D152" s="9"/>
      <c r="E152" s="9"/>
      <c r="F152" s="9"/>
      <c r="G152" s="9"/>
      <c r="H152" s="178"/>
      <c r="I152" s="11"/>
      <c r="J152" s="11"/>
      <c r="K152" s="11"/>
      <c r="L152" s="11"/>
      <c r="M152" s="11"/>
      <c r="N152" s="11"/>
    </row>
    <row r="153" spans="1:14" ht="10.5" customHeight="1">
      <c r="A153" s="9"/>
      <c r="B153" s="9"/>
      <c r="C153" s="9"/>
      <c r="D153" s="9"/>
      <c r="E153" s="9"/>
      <c r="F153" s="9"/>
      <c r="G153" s="9"/>
      <c r="H153" s="178"/>
      <c r="I153" s="11"/>
      <c r="J153" s="11"/>
      <c r="K153" s="11"/>
      <c r="L153" s="11"/>
      <c r="M153" s="11"/>
      <c r="N153" s="11"/>
    </row>
    <row r="154" spans="1:14" ht="10.5" customHeight="1">
      <c r="A154" s="9"/>
      <c r="B154" s="9"/>
      <c r="C154" s="9"/>
      <c r="D154" s="9"/>
      <c r="E154" s="9"/>
      <c r="F154" s="9"/>
      <c r="G154" s="9"/>
      <c r="H154" s="178"/>
      <c r="I154" s="11"/>
      <c r="J154" s="11"/>
      <c r="K154" s="11"/>
      <c r="L154" s="11"/>
      <c r="M154" s="11"/>
      <c r="N154" s="11"/>
    </row>
    <row r="155" spans="1:14" ht="10.5" customHeight="1">
      <c r="A155" s="9"/>
      <c r="B155" s="9"/>
      <c r="C155" s="9"/>
      <c r="D155" s="9"/>
      <c r="E155" s="9"/>
      <c r="F155" s="9"/>
      <c r="G155" s="9"/>
      <c r="H155" s="178"/>
      <c r="I155" s="11"/>
      <c r="J155" s="11"/>
      <c r="K155" s="11"/>
      <c r="L155" s="11"/>
      <c r="M155" s="11"/>
      <c r="N155" s="11"/>
    </row>
    <row r="156" spans="1:14" ht="10.5" customHeight="1">
      <c r="A156" s="9"/>
      <c r="B156" s="9"/>
      <c r="C156" s="9"/>
      <c r="D156" s="9"/>
      <c r="E156" s="9"/>
      <c r="F156" s="9"/>
      <c r="G156" s="9"/>
      <c r="H156" s="178"/>
      <c r="I156" s="11"/>
      <c r="J156" s="11"/>
      <c r="K156" s="11"/>
      <c r="L156" s="11"/>
      <c r="M156" s="11"/>
      <c r="N156" s="11"/>
    </row>
    <row r="157" spans="1:14" ht="10.5" customHeight="1">
      <c r="A157" s="9"/>
      <c r="B157" s="9"/>
      <c r="C157" s="9"/>
      <c r="D157" s="9"/>
      <c r="E157" s="9"/>
      <c r="F157" s="9"/>
      <c r="G157" s="9"/>
      <c r="H157" s="178"/>
      <c r="I157" s="11"/>
      <c r="J157" s="11"/>
      <c r="K157" s="11"/>
      <c r="L157" s="11"/>
      <c r="M157" s="11"/>
      <c r="N157" s="11"/>
    </row>
    <row r="158" spans="1:14" ht="19.5" customHeight="1">
      <c r="A158" s="9"/>
      <c r="B158" s="9"/>
      <c r="C158" s="9"/>
      <c r="D158" s="9"/>
      <c r="E158" s="9"/>
      <c r="F158" s="9"/>
      <c r="G158" s="9"/>
      <c r="H158" s="178"/>
      <c r="I158" s="11"/>
      <c r="J158" s="11"/>
      <c r="K158" s="11"/>
      <c r="L158" s="11"/>
      <c r="M158" s="11"/>
      <c r="N158" s="11"/>
    </row>
    <row r="159" spans="1:14" ht="19.5" customHeight="1">
      <c r="A159" s="9"/>
      <c r="B159" s="9"/>
      <c r="C159" s="9"/>
      <c r="D159" s="9"/>
      <c r="E159" s="9"/>
      <c r="F159" s="9"/>
      <c r="G159" s="9"/>
      <c r="H159" s="178"/>
      <c r="I159" s="11"/>
      <c r="J159" s="11"/>
      <c r="K159" s="11"/>
      <c r="L159" s="11"/>
      <c r="M159" s="11"/>
      <c r="N159" s="11"/>
    </row>
    <row r="160" spans="1:14" ht="19.5" customHeight="1">
      <c r="A160" s="9"/>
      <c r="B160" s="9"/>
      <c r="C160" s="9"/>
      <c r="D160" s="9"/>
      <c r="E160" s="9"/>
      <c r="F160" s="9"/>
      <c r="G160" s="9"/>
      <c r="H160" s="178"/>
      <c r="I160" s="11"/>
      <c r="J160" s="11"/>
      <c r="K160" s="11"/>
      <c r="L160" s="11"/>
      <c r="M160" s="11"/>
      <c r="N160" s="11"/>
    </row>
    <row r="161" spans="1:14" ht="19.5" customHeight="1">
      <c r="A161" s="9"/>
      <c r="B161" s="9"/>
      <c r="C161" s="9"/>
      <c r="D161" s="9"/>
      <c r="E161" s="9"/>
      <c r="F161" s="9"/>
      <c r="G161" s="9"/>
      <c r="H161" s="178"/>
      <c r="I161" s="11"/>
      <c r="J161" s="11"/>
      <c r="K161" s="11"/>
      <c r="L161" s="11"/>
      <c r="M161" s="11"/>
      <c r="N161" s="11"/>
    </row>
    <row r="162" spans="1:14" ht="19.5" customHeight="1">
      <c r="A162" s="9"/>
      <c r="B162" s="9"/>
      <c r="C162" s="9"/>
      <c r="D162" s="9"/>
      <c r="E162" s="9"/>
      <c r="F162" s="9"/>
      <c r="G162" s="9"/>
      <c r="H162" s="10"/>
      <c r="I162" s="11"/>
      <c r="J162" s="11"/>
      <c r="K162" s="11"/>
      <c r="L162" s="11"/>
      <c r="M162" s="11"/>
      <c r="N162" s="11"/>
    </row>
    <row r="163" ht="14.25" customHeight="1"/>
    <row r="164" ht="3.75" customHeight="1" thickBot="1"/>
    <row r="165" ht="15.75" hidden="1" thickBot="1"/>
    <row r="166" ht="15.75" hidden="1" thickBot="1"/>
    <row r="167" spans="1:14" ht="24" customHeight="1">
      <c r="A167" s="275" t="s">
        <v>106</v>
      </c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7"/>
    </row>
    <row r="168" spans="1:14" ht="25.5">
      <c r="A168" s="145" t="s">
        <v>0</v>
      </c>
      <c r="B168" s="144"/>
      <c r="C168" s="144" t="s">
        <v>1</v>
      </c>
      <c r="D168" s="4" t="s">
        <v>2</v>
      </c>
      <c r="E168" s="144" t="s">
        <v>3</v>
      </c>
      <c r="F168" s="144" t="s">
        <v>4</v>
      </c>
      <c r="G168" s="2" t="s">
        <v>5</v>
      </c>
      <c r="H168" s="144" t="s">
        <v>6</v>
      </c>
      <c r="I168" s="144" t="s">
        <v>7</v>
      </c>
      <c r="J168" s="146" t="s">
        <v>8</v>
      </c>
      <c r="K168" s="144" t="s">
        <v>9</v>
      </c>
      <c r="L168" s="144" t="s">
        <v>10</v>
      </c>
      <c r="M168" s="144" t="s">
        <v>11</v>
      </c>
      <c r="N168" s="147" t="s">
        <v>12</v>
      </c>
    </row>
    <row r="169" spans="1:14" ht="15.75" thickBot="1">
      <c r="A169" s="148"/>
      <c r="B169" s="149" t="s">
        <v>13</v>
      </c>
      <c r="C169" s="149" t="s">
        <v>14</v>
      </c>
      <c r="D169" s="16"/>
      <c r="E169" s="149" t="s">
        <v>14</v>
      </c>
      <c r="F169" s="149" t="s">
        <v>14</v>
      </c>
      <c r="G169" s="17" t="s">
        <v>15</v>
      </c>
      <c r="H169" s="149" t="s">
        <v>16</v>
      </c>
      <c r="I169" s="149" t="s">
        <v>14</v>
      </c>
      <c r="J169" s="149" t="s">
        <v>14</v>
      </c>
      <c r="K169" s="149" t="s">
        <v>14</v>
      </c>
      <c r="L169" s="149" t="s">
        <v>14</v>
      </c>
      <c r="M169" s="149"/>
      <c r="N169" s="14"/>
    </row>
    <row r="170" spans="1:14" ht="15" customHeight="1">
      <c r="A170" s="309">
        <v>1</v>
      </c>
      <c r="B170" s="305" t="s">
        <v>101</v>
      </c>
      <c r="C170" s="307" t="s">
        <v>150</v>
      </c>
      <c r="D170" s="20" t="s">
        <v>103</v>
      </c>
      <c r="E170" s="150">
        <v>0.006</v>
      </c>
      <c r="F170" s="150">
        <v>0.006</v>
      </c>
      <c r="G170" s="21">
        <v>130</v>
      </c>
      <c r="H170" s="63">
        <f aca="true" t="shared" si="2" ref="H170:H178">E170*G170</f>
        <v>0.78</v>
      </c>
      <c r="I170" s="44"/>
      <c r="J170" s="44"/>
      <c r="K170" s="23"/>
      <c r="L170" s="44"/>
      <c r="M170" s="141"/>
      <c r="N170" s="37" t="s">
        <v>17</v>
      </c>
    </row>
    <row r="171" spans="1:14" ht="15">
      <c r="A171" s="304"/>
      <c r="B171" s="306"/>
      <c r="C171" s="308"/>
      <c r="D171" s="4" t="s">
        <v>97</v>
      </c>
      <c r="E171" s="144">
        <v>0.12</v>
      </c>
      <c r="F171" s="144">
        <v>0.12</v>
      </c>
      <c r="G171" s="2">
        <v>150</v>
      </c>
      <c r="H171" s="64">
        <f t="shared" si="2"/>
        <v>18</v>
      </c>
      <c r="I171" s="56">
        <v>18</v>
      </c>
      <c r="J171" s="56">
        <v>6.5</v>
      </c>
      <c r="K171" s="12">
        <v>20</v>
      </c>
      <c r="L171" s="56">
        <v>210</v>
      </c>
      <c r="M171" s="56" t="s">
        <v>102</v>
      </c>
      <c r="N171" s="12"/>
    </row>
    <row r="172" spans="1:14" ht="15">
      <c r="A172" s="304"/>
      <c r="B172" s="306"/>
      <c r="C172" s="308"/>
      <c r="D172" s="4" t="s">
        <v>44</v>
      </c>
      <c r="E172" s="144">
        <v>0.02</v>
      </c>
      <c r="F172" s="144">
        <v>0.02</v>
      </c>
      <c r="G172" s="2">
        <v>24</v>
      </c>
      <c r="H172" s="64">
        <f t="shared" si="2"/>
        <v>0.48</v>
      </c>
      <c r="I172" s="56"/>
      <c r="J172" s="56"/>
      <c r="K172" s="12"/>
      <c r="L172" s="56"/>
      <c r="M172" s="56"/>
      <c r="N172" s="12"/>
    </row>
    <row r="173" spans="1:14" ht="15">
      <c r="A173" s="304"/>
      <c r="B173" s="306"/>
      <c r="C173" s="308"/>
      <c r="D173" s="4" t="s">
        <v>36</v>
      </c>
      <c r="E173" s="144">
        <v>0.01</v>
      </c>
      <c r="F173" s="144">
        <v>0.01</v>
      </c>
      <c r="G173" s="2">
        <v>60</v>
      </c>
      <c r="H173" s="64">
        <f t="shared" si="2"/>
        <v>0.6</v>
      </c>
      <c r="I173" s="56"/>
      <c r="J173" s="56"/>
      <c r="K173" s="12"/>
      <c r="L173" s="56"/>
      <c r="M173" s="56"/>
      <c r="N173" s="12"/>
    </row>
    <row r="174" spans="1:14" ht="15">
      <c r="A174" s="304"/>
      <c r="B174" s="306"/>
      <c r="C174" s="308"/>
      <c r="D174" s="4" t="s">
        <v>49</v>
      </c>
      <c r="E174" s="144">
        <v>0.001</v>
      </c>
      <c r="F174" s="144">
        <v>0.001</v>
      </c>
      <c r="G174" s="2">
        <v>12</v>
      </c>
      <c r="H174" s="64">
        <f t="shared" si="2"/>
        <v>0.012</v>
      </c>
      <c r="I174" s="56"/>
      <c r="J174" s="56"/>
      <c r="K174" s="12"/>
      <c r="L174" s="56"/>
      <c r="M174" s="56"/>
      <c r="N174" s="12"/>
    </row>
    <row r="175" spans="1:14" ht="15">
      <c r="A175" s="304"/>
      <c r="B175" s="306"/>
      <c r="C175" s="308"/>
      <c r="D175" s="4" t="s">
        <v>51</v>
      </c>
      <c r="E175" s="144">
        <v>0.005</v>
      </c>
      <c r="F175" s="144">
        <v>0.005</v>
      </c>
      <c r="G175" s="2">
        <v>187</v>
      </c>
      <c r="H175" s="64">
        <f t="shared" si="2"/>
        <v>0.935</v>
      </c>
      <c r="I175" s="56"/>
      <c r="J175" s="56"/>
      <c r="K175" s="12"/>
      <c r="L175" s="56"/>
      <c r="M175" s="56"/>
      <c r="N175" s="12"/>
    </row>
    <row r="176" spans="1:14" ht="15.75" thickBot="1">
      <c r="A176" s="304"/>
      <c r="B176" s="306"/>
      <c r="C176" s="308"/>
      <c r="D176" s="4" t="s">
        <v>99</v>
      </c>
      <c r="E176" s="144">
        <v>0.005</v>
      </c>
      <c r="F176" s="144">
        <v>0.005</v>
      </c>
      <c r="G176" s="2">
        <v>116.66</v>
      </c>
      <c r="H176" s="64">
        <f t="shared" si="2"/>
        <v>0.5833</v>
      </c>
      <c r="I176" s="56"/>
      <c r="J176" s="56"/>
      <c r="K176" s="12"/>
      <c r="L176" s="56"/>
      <c r="M176" s="56"/>
      <c r="N176" s="12"/>
    </row>
    <row r="177" spans="1:14" ht="15">
      <c r="A177" s="286">
        <v>2</v>
      </c>
      <c r="B177" s="290" t="s">
        <v>47</v>
      </c>
      <c r="C177" s="290">
        <v>200</v>
      </c>
      <c r="D177" s="20" t="s">
        <v>46</v>
      </c>
      <c r="E177" s="150">
        <v>0.001</v>
      </c>
      <c r="F177" s="150">
        <v>0.002</v>
      </c>
      <c r="G177" s="21">
        <v>500</v>
      </c>
      <c r="H177" s="34">
        <f t="shared" si="2"/>
        <v>0.5</v>
      </c>
      <c r="I177" s="44"/>
      <c r="J177" s="44"/>
      <c r="K177" s="23"/>
      <c r="L177" s="44"/>
      <c r="M177" s="44"/>
      <c r="N177" s="23"/>
    </row>
    <row r="178" spans="1:14" ht="15.75" thickBot="1">
      <c r="A178" s="304"/>
      <c r="B178" s="249"/>
      <c r="C178" s="249"/>
      <c r="D178" s="4" t="s">
        <v>36</v>
      </c>
      <c r="E178" s="144">
        <v>0.01</v>
      </c>
      <c r="F178" s="144">
        <v>0.01</v>
      </c>
      <c r="G178" s="2">
        <v>60</v>
      </c>
      <c r="H178" s="13">
        <f t="shared" si="2"/>
        <v>0.6</v>
      </c>
      <c r="I178" s="57">
        <v>0.2</v>
      </c>
      <c r="J178" s="57">
        <v>0</v>
      </c>
      <c r="K178" s="52">
        <v>14</v>
      </c>
      <c r="L178" s="57">
        <v>56.8</v>
      </c>
      <c r="M178" s="57" t="s">
        <v>66</v>
      </c>
      <c r="N178" s="12"/>
    </row>
    <row r="179" spans="1:14" ht="15.75" thickBot="1">
      <c r="A179" s="289"/>
      <c r="B179" s="288"/>
      <c r="C179" s="288"/>
      <c r="D179" s="25"/>
      <c r="E179" s="151"/>
      <c r="F179" s="151"/>
      <c r="G179" s="6"/>
      <c r="H179" s="35"/>
      <c r="I179" s="56"/>
      <c r="J179" s="56"/>
      <c r="K179" s="12"/>
      <c r="L179" s="56"/>
      <c r="M179" s="56"/>
      <c r="N179" s="12"/>
    </row>
    <row r="180" spans="1:14" ht="15.75" thickBot="1">
      <c r="A180" s="144">
        <v>3</v>
      </c>
      <c r="B180" s="144" t="s">
        <v>37</v>
      </c>
      <c r="C180" s="144">
        <v>50</v>
      </c>
      <c r="D180" s="18" t="s">
        <v>25</v>
      </c>
      <c r="E180" s="153">
        <v>0.05</v>
      </c>
      <c r="F180" s="153">
        <v>0.05</v>
      </c>
      <c r="G180" s="19">
        <v>35</v>
      </c>
      <c r="H180" s="51">
        <f>E180*G180</f>
        <v>1.75</v>
      </c>
      <c r="I180" s="45">
        <v>7.12</v>
      </c>
      <c r="J180" s="45">
        <v>2.64</v>
      </c>
      <c r="K180" s="41">
        <v>37.36</v>
      </c>
      <c r="L180" s="45">
        <v>212.8</v>
      </c>
      <c r="M180" s="101" t="s">
        <v>40</v>
      </c>
      <c r="N180" s="53"/>
    </row>
    <row r="181" spans="1:14" ht="15">
      <c r="A181" s="289">
        <v>6</v>
      </c>
      <c r="B181" s="290"/>
      <c r="C181" s="290"/>
      <c r="D181" s="20"/>
      <c r="E181" s="150"/>
      <c r="F181" s="150"/>
      <c r="G181" s="21"/>
      <c r="H181" s="34"/>
      <c r="I181" s="44"/>
      <c r="J181" s="44"/>
      <c r="K181" s="23"/>
      <c r="L181" s="44"/>
      <c r="M181" s="44"/>
      <c r="N181" s="23"/>
    </row>
    <row r="182" spans="1:14" ht="15.75" thickBot="1">
      <c r="A182" s="286"/>
      <c r="B182" s="288"/>
      <c r="C182" s="288"/>
      <c r="D182" s="4"/>
      <c r="E182" s="144"/>
      <c r="F182" s="144"/>
      <c r="G182" s="2"/>
      <c r="H182" s="13"/>
      <c r="I182" s="57"/>
      <c r="J182" s="57">
        <f>SUM(J170:J181)</f>
        <v>9.14</v>
      </c>
      <c r="K182" s="52"/>
      <c r="L182" s="57"/>
      <c r="M182" s="57"/>
      <c r="N182" s="12"/>
    </row>
    <row r="183" spans="1:14" ht="15.75" customHeight="1" thickBot="1">
      <c r="A183" s="271" t="s">
        <v>23</v>
      </c>
      <c r="B183" s="303"/>
      <c r="C183" s="303"/>
      <c r="D183" s="303"/>
      <c r="E183" s="303"/>
      <c r="F183" s="303"/>
      <c r="G183" s="303"/>
      <c r="H183" s="169">
        <f>SUM(H170:H182)</f>
        <v>24.240300000000005</v>
      </c>
      <c r="I183" s="57">
        <f>SUM(I170:I182)</f>
        <v>25.32</v>
      </c>
      <c r="J183" s="57">
        <f>SUM(J170:J182)</f>
        <v>18.28</v>
      </c>
      <c r="K183" s="52">
        <f>SUM(K170:K182)</f>
        <v>71.36</v>
      </c>
      <c r="L183" s="57">
        <f>SUM(L170:L182)</f>
        <v>479.6</v>
      </c>
      <c r="M183" s="57"/>
      <c r="N183" s="58"/>
    </row>
  </sheetData>
  <sheetProtection/>
  <mergeCells count="64">
    <mergeCell ref="A170:A176"/>
    <mergeCell ref="B170:B176"/>
    <mergeCell ref="C170:C176"/>
    <mergeCell ref="A147:G147"/>
    <mergeCell ref="A144:A145"/>
    <mergeCell ref="B144:B145"/>
    <mergeCell ref="C144:C145"/>
    <mergeCell ref="C119:C121"/>
    <mergeCell ref="A114:A116"/>
    <mergeCell ref="A122:G122"/>
    <mergeCell ref="A50:G50"/>
    <mergeCell ref="A167:N167"/>
    <mergeCell ref="A72:N72"/>
    <mergeCell ref="A75:A80"/>
    <mergeCell ref="B75:B80"/>
    <mergeCell ref="C75:C80"/>
    <mergeCell ref="A47:A48"/>
    <mergeCell ref="B47:B48"/>
    <mergeCell ref="C47:C48"/>
    <mergeCell ref="A32:N32"/>
    <mergeCell ref="A35:A40"/>
    <mergeCell ref="B35:B40"/>
    <mergeCell ref="C35:C40"/>
    <mergeCell ref="A41:A45"/>
    <mergeCell ref="B41:B45"/>
    <mergeCell ref="C41:C45"/>
    <mergeCell ref="A81:A83"/>
    <mergeCell ref="B81:B83"/>
    <mergeCell ref="C81:C83"/>
    <mergeCell ref="A183:G183"/>
    <mergeCell ref="A181:A182"/>
    <mergeCell ref="B181:B182"/>
    <mergeCell ref="C181:C182"/>
    <mergeCell ref="A105:N105"/>
    <mergeCell ref="A133:N133"/>
    <mergeCell ref="A136:A140"/>
    <mergeCell ref="B114:B116"/>
    <mergeCell ref="C114:C116"/>
    <mergeCell ref="A119:A121"/>
    <mergeCell ref="B108:B113"/>
    <mergeCell ref="C108:C113"/>
    <mergeCell ref="A85:A87"/>
    <mergeCell ref="B85:B87"/>
    <mergeCell ref="C85:C87"/>
    <mergeCell ref="A88:G88"/>
    <mergeCell ref="B119:B121"/>
    <mergeCell ref="A5:N5"/>
    <mergeCell ref="A6:N6"/>
    <mergeCell ref="A9:A15"/>
    <mergeCell ref="B9:B15"/>
    <mergeCell ref="C9:C15"/>
    <mergeCell ref="A16:A18"/>
    <mergeCell ref="B16:B18"/>
    <mergeCell ref="C16:C18"/>
    <mergeCell ref="A19:A20"/>
    <mergeCell ref="B19:B20"/>
    <mergeCell ref="C19:C20"/>
    <mergeCell ref="A21:G21"/>
    <mergeCell ref="A177:A179"/>
    <mergeCell ref="B177:B179"/>
    <mergeCell ref="C177:C179"/>
    <mergeCell ref="B136:B140"/>
    <mergeCell ref="C136:C140"/>
    <mergeCell ref="A108:A113"/>
  </mergeCells>
  <printOptions/>
  <pageMargins left="0.0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57"/>
  <sheetViews>
    <sheetView view="pageLayout" zoomScaleNormal="91" workbookViewId="0" topLeftCell="A219">
      <selection activeCell="M196" sqref="M196"/>
    </sheetView>
  </sheetViews>
  <sheetFormatPr defaultColWidth="9.140625" defaultRowHeight="15"/>
  <cols>
    <col min="1" max="1" width="4.8515625" style="1" customWidth="1"/>
    <col min="2" max="2" width="16.00390625" style="1" customWidth="1"/>
    <col min="3" max="3" width="10.140625" style="1" customWidth="1"/>
    <col min="4" max="4" width="13.7109375" style="5" customWidth="1"/>
    <col min="5" max="5" width="8.8515625" style="1" customWidth="1"/>
    <col min="6" max="6" width="8.28125" style="1" customWidth="1"/>
    <col min="7" max="7" width="10.00390625" style="3" customWidth="1"/>
    <col min="8" max="8" width="9.140625" style="1" customWidth="1"/>
    <col min="9" max="10" width="8.421875" style="0" customWidth="1"/>
    <col min="11" max="11" width="8.28125" style="0" customWidth="1"/>
    <col min="12" max="12" width="8.00390625" style="0" customWidth="1"/>
    <col min="14" max="15" width="12.140625" style="0" customWidth="1"/>
  </cols>
  <sheetData>
    <row r="3" ht="5.25" customHeight="1" thickBot="1"/>
    <row r="4" spans="1:15" ht="27.75" customHeight="1">
      <c r="A4" s="279" t="s">
        <v>108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  <c r="O4" s="247"/>
    </row>
    <row r="5" spans="1:15" ht="15" customHeight="1">
      <c r="A5" s="282" t="s">
        <v>24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4"/>
      <c r="O5" s="9"/>
    </row>
    <row r="6" spans="1:15" ht="54" customHeight="1">
      <c r="A6" s="145" t="s">
        <v>0</v>
      </c>
      <c r="B6" s="144"/>
      <c r="C6" s="144" t="s">
        <v>1</v>
      </c>
      <c r="D6" s="4" t="s">
        <v>2</v>
      </c>
      <c r="E6" s="144" t="s">
        <v>3</v>
      </c>
      <c r="F6" s="144" t="s">
        <v>4</v>
      </c>
      <c r="G6" s="224" t="s">
        <v>5</v>
      </c>
      <c r="H6" s="144" t="s">
        <v>6</v>
      </c>
      <c r="I6" s="144" t="s">
        <v>7</v>
      </c>
      <c r="J6" s="146" t="s">
        <v>8</v>
      </c>
      <c r="K6" s="144" t="s">
        <v>9</v>
      </c>
      <c r="L6" s="144" t="s">
        <v>10</v>
      </c>
      <c r="M6" s="144" t="s">
        <v>11</v>
      </c>
      <c r="N6" s="147" t="s">
        <v>12</v>
      </c>
      <c r="O6" s="15"/>
    </row>
    <row r="7" spans="1:15" ht="15.75" thickBot="1">
      <c r="A7" s="148"/>
      <c r="B7" s="149" t="s">
        <v>13</v>
      </c>
      <c r="C7" s="144" t="s">
        <v>14</v>
      </c>
      <c r="D7" s="16"/>
      <c r="E7" s="149" t="s">
        <v>14</v>
      </c>
      <c r="F7" s="149" t="s">
        <v>14</v>
      </c>
      <c r="G7" s="17" t="s">
        <v>15</v>
      </c>
      <c r="H7" s="149" t="s">
        <v>16</v>
      </c>
      <c r="I7" s="149" t="s">
        <v>14</v>
      </c>
      <c r="J7" s="149" t="s">
        <v>14</v>
      </c>
      <c r="K7" s="149" t="s">
        <v>14</v>
      </c>
      <c r="L7" s="149" t="s">
        <v>14</v>
      </c>
      <c r="M7" s="149"/>
      <c r="N7" s="7"/>
      <c r="O7" s="15"/>
    </row>
    <row r="8" spans="1:15" ht="15.75" customHeight="1">
      <c r="A8" s="254">
        <v>1</v>
      </c>
      <c r="B8" s="248" t="s">
        <v>91</v>
      </c>
      <c r="C8" s="285" t="s">
        <v>113</v>
      </c>
      <c r="D8" s="75" t="s">
        <v>93</v>
      </c>
      <c r="E8" s="159">
        <v>1</v>
      </c>
      <c r="F8" s="157">
        <v>1</v>
      </c>
      <c r="G8" s="210">
        <v>7.5</v>
      </c>
      <c r="H8" s="95">
        <f>G8*E8</f>
        <v>7.5</v>
      </c>
      <c r="I8" s="37"/>
      <c r="J8" s="141"/>
      <c r="K8" s="36"/>
      <c r="L8" s="141"/>
      <c r="M8" s="22"/>
      <c r="N8" s="142" t="s">
        <v>17</v>
      </c>
      <c r="O8" s="15"/>
    </row>
    <row r="9" spans="1:15" ht="15.75" customHeight="1">
      <c r="A9" s="255"/>
      <c r="B9" s="249"/>
      <c r="C9" s="258"/>
      <c r="D9" s="76" t="s">
        <v>19</v>
      </c>
      <c r="E9" s="160">
        <v>0.04</v>
      </c>
      <c r="F9" s="158">
        <v>0.04</v>
      </c>
      <c r="G9" s="211">
        <v>53</v>
      </c>
      <c r="H9" s="122">
        <f aca="true" t="shared" si="0" ref="H9:H14">G9*E9</f>
        <v>2.12</v>
      </c>
      <c r="I9" s="24">
        <v>9</v>
      </c>
      <c r="J9" s="142">
        <v>8.1</v>
      </c>
      <c r="K9" s="38">
        <v>0.7</v>
      </c>
      <c r="L9" s="142">
        <v>111.66</v>
      </c>
      <c r="M9" s="15" t="s">
        <v>104</v>
      </c>
      <c r="N9" s="142"/>
      <c r="O9" s="15"/>
    </row>
    <row r="10" spans="1:15" ht="15.75" customHeight="1">
      <c r="A10" s="255"/>
      <c r="B10" s="249"/>
      <c r="C10" s="258"/>
      <c r="D10" s="76" t="s">
        <v>50</v>
      </c>
      <c r="E10" s="160">
        <v>0.003</v>
      </c>
      <c r="F10" s="158">
        <v>0.003</v>
      </c>
      <c r="G10" s="211">
        <v>511</v>
      </c>
      <c r="H10" s="97">
        <f t="shared" si="0"/>
        <v>1.5330000000000001</v>
      </c>
      <c r="I10" s="24"/>
      <c r="J10" s="142"/>
      <c r="K10" s="38"/>
      <c r="L10" s="142"/>
      <c r="M10" s="15"/>
      <c r="N10" s="142"/>
      <c r="O10" s="15"/>
    </row>
    <row r="11" spans="1:15" ht="15.75" customHeight="1" thickBot="1">
      <c r="A11" s="255"/>
      <c r="B11" s="249"/>
      <c r="C11" s="258"/>
      <c r="D11" s="116" t="s">
        <v>18</v>
      </c>
      <c r="E11" s="120">
        <v>0.001</v>
      </c>
      <c r="F11" s="48">
        <v>0.001</v>
      </c>
      <c r="G11" s="218">
        <v>12</v>
      </c>
      <c r="H11" s="123">
        <f t="shared" si="0"/>
        <v>0.012</v>
      </c>
      <c r="I11" s="24"/>
      <c r="J11" s="142"/>
      <c r="K11" s="38"/>
      <c r="L11" s="142"/>
      <c r="M11" s="15"/>
      <c r="N11" s="142"/>
      <c r="O11" s="15"/>
    </row>
    <row r="12" spans="1:15" ht="15.75" customHeight="1">
      <c r="A12" s="251">
        <v>2</v>
      </c>
      <c r="B12" s="254" t="s">
        <v>111</v>
      </c>
      <c r="C12" s="257">
        <v>60</v>
      </c>
      <c r="D12" s="75" t="s">
        <v>25</v>
      </c>
      <c r="E12" s="159">
        <v>0.06</v>
      </c>
      <c r="F12" s="157">
        <v>0.06</v>
      </c>
      <c r="G12" s="210">
        <v>35</v>
      </c>
      <c r="H12" s="95">
        <f t="shared" si="0"/>
        <v>2.1</v>
      </c>
      <c r="I12" s="157">
        <v>4.1</v>
      </c>
      <c r="J12" s="157">
        <v>0.54</v>
      </c>
      <c r="K12" s="159">
        <v>30.72</v>
      </c>
      <c r="L12" s="157">
        <v>144.3</v>
      </c>
      <c r="M12" s="222" t="s">
        <v>40</v>
      </c>
      <c r="N12" s="141"/>
      <c r="O12" s="15"/>
    </row>
    <row r="13" spans="1:15" ht="15.75" customHeight="1" thickBot="1">
      <c r="A13" s="252"/>
      <c r="B13" s="255"/>
      <c r="C13" s="258"/>
      <c r="D13" s="118"/>
      <c r="E13" s="39"/>
      <c r="F13" s="143"/>
      <c r="G13" s="98"/>
      <c r="H13" s="124"/>
      <c r="I13" s="24"/>
      <c r="J13" s="142"/>
      <c r="K13" s="38"/>
      <c r="L13" s="142"/>
      <c r="M13" s="15"/>
      <c r="N13" s="142"/>
      <c r="O13" s="15"/>
    </row>
    <row r="14" spans="1:15" ht="15.75" customHeight="1">
      <c r="A14" s="251">
        <v>3</v>
      </c>
      <c r="B14" s="254" t="s">
        <v>47</v>
      </c>
      <c r="C14" s="248" t="s">
        <v>26</v>
      </c>
      <c r="D14" s="20" t="s">
        <v>46</v>
      </c>
      <c r="E14" s="150">
        <v>0.001</v>
      </c>
      <c r="F14" s="150">
        <v>0.001</v>
      </c>
      <c r="G14" s="21">
        <v>500</v>
      </c>
      <c r="H14" s="10">
        <f t="shared" si="0"/>
        <v>0.5</v>
      </c>
      <c r="I14" s="133"/>
      <c r="J14" s="133"/>
      <c r="K14" s="134"/>
      <c r="L14" s="133"/>
      <c r="M14" s="134"/>
      <c r="N14" s="141"/>
      <c r="O14" s="15"/>
    </row>
    <row r="15" spans="1:15" ht="15.75" customHeight="1">
      <c r="A15" s="252"/>
      <c r="B15" s="255"/>
      <c r="C15" s="249"/>
      <c r="D15" s="4" t="s">
        <v>36</v>
      </c>
      <c r="E15" s="144">
        <v>0.015</v>
      </c>
      <c r="F15" s="144">
        <v>0.015</v>
      </c>
      <c r="G15" s="2">
        <v>60</v>
      </c>
      <c r="H15" s="13">
        <f>G15*E15</f>
        <v>0.8999999999999999</v>
      </c>
      <c r="I15" s="163">
        <v>0.2</v>
      </c>
      <c r="J15" s="163">
        <v>0</v>
      </c>
      <c r="K15" s="164">
        <v>15</v>
      </c>
      <c r="L15" s="163">
        <v>58</v>
      </c>
      <c r="M15" s="136" t="s">
        <v>64</v>
      </c>
      <c r="N15" s="142"/>
      <c r="O15" s="15"/>
    </row>
    <row r="16" spans="1:15" ht="15.75" customHeight="1" thickBot="1">
      <c r="A16" s="253"/>
      <c r="B16" s="256"/>
      <c r="C16" s="250"/>
      <c r="D16" s="25"/>
      <c r="E16" s="151"/>
      <c r="F16" s="151"/>
      <c r="G16" s="6"/>
      <c r="H16" s="35"/>
      <c r="I16" s="137"/>
      <c r="J16" s="137"/>
      <c r="K16" s="138"/>
      <c r="L16" s="137"/>
      <c r="M16" s="138"/>
      <c r="N16" s="143"/>
      <c r="O16" s="15"/>
    </row>
    <row r="17" spans="1:15" ht="15.75" customHeight="1">
      <c r="A17" s="15"/>
      <c r="B17" s="104" t="s">
        <v>109</v>
      </c>
      <c r="C17" s="104"/>
      <c r="D17" s="193"/>
      <c r="E17" s="104"/>
      <c r="F17" s="104"/>
      <c r="G17" s="110"/>
      <c r="H17" s="104"/>
      <c r="I17" s="104"/>
      <c r="J17" s="104"/>
      <c r="K17" s="104"/>
      <c r="L17" s="104"/>
      <c r="M17" s="104"/>
      <c r="N17" s="109"/>
      <c r="O17" s="15"/>
    </row>
    <row r="18" spans="1:15" ht="15.75" customHeight="1">
      <c r="A18" s="289">
        <v>1</v>
      </c>
      <c r="B18" s="249" t="s">
        <v>157</v>
      </c>
      <c r="C18" s="258" t="s">
        <v>110</v>
      </c>
      <c r="D18" s="119" t="s">
        <v>158</v>
      </c>
      <c r="E18" s="108">
        <v>0.065</v>
      </c>
      <c r="F18" s="47">
        <v>0.05</v>
      </c>
      <c r="G18" s="125">
        <v>420</v>
      </c>
      <c r="H18" s="191">
        <f>E18*G18</f>
        <v>27.3</v>
      </c>
      <c r="I18" s="142"/>
      <c r="J18" s="142"/>
      <c r="K18" s="38"/>
      <c r="L18" s="142"/>
      <c r="M18" s="15"/>
      <c r="N18" s="142" t="s">
        <v>17</v>
      </c>
      <c r="O18" s="15"/>
    </row>
    <row r="19" spans="1:15" ht="15.75" customHeight="1">
      <c r="A19" s="255"/>
      <c r="B19" s="249"/>
      <c r="C19" s="258"/>
      <c r="D19" s="119" t="s">
        <v>41</v>
      </c>
      <c r="E19" s="108">
        <v>0.003</v>
      </c>
      <c r="F19" s="47">
        <v>0.003</v>
      </c>
      <c r="G19" s="125">
        <v>12</v>
      </c>
      <c r="H19" s="191">
        <f aca="true" t="shared" si="1" ref="H19:H32">E19*G19</f>
        <v>0.036000000000000004</v>
      </c>
      <c r="I19" s="142"/>
      <c r="J19" s="142"/>
      <c r="K19" s="38"/>
      <c r="L19" s="142"/>
      <c r="M19" s="15"/>
      <c r="N19" s="142"/>
      <c r="O19" s="15"/>
    </row>
    <row r="20" spans="1:15" ht="15.75" customHeight="1">
      <c r="A20" s="255"/>
      <c r="B20" s="249"/>
      <c r="C20" s="258"/>
      <c r="D20" s="119" t="s">
        <v>20</v>
      </c>
      <c r="E20" s="108">
        <v>0.005</v>
      </c>
      <c r="F20" s="47">
        <v>0.004</v>
      </c>
      <c r="G20" s="125">
        <v>25</v>
      </c>
      <c r="H20" s="191">
        <f t="shared" si="1"/>
        <v>0.125</v>
      </c>
      <c r="I20" s="142"/>
      <c r="J20" s="142"/>
      <c r="K20" s="38"/>
      <c r="L20" s="142"/>
      <c r="M20" s="15"/>
      <c r="N20" s="142"/>
      <c r="O20" s="15"/>
    </row>
    <row r="21" spans="1:15" ht="15.75" customHeight="1">
      <c r="A21" s="255"/>
      <c r="B21" s="249"/>
      <c r="C21" s="258"/>
      <c r="D21" s="119" t="s">
        <v>21</v>
      </c>
      <c r="E21" s="108">
        <v>0.005</v>
      </c>
      <c r="F21" s="47">
        <v>0.005</v>
      </c>
      <c r="G21" s="125">
        <v>130</v>
      </c>
      <c r="H21" s="191">
        <f t="shared" si="1"/>
        <v>0.65</v>
      </c>
      <c r="I21" s="142"/>
      <c r="J21" s="142"/>
      <c r="K21" s="38"/>
      <c r="L21" s="142"/>
      <c r="M21" s="15"/>
      <c r="N21" s="142"/>
      <c r="O21" s="15"/>
    </row>
    <row r="22" spans="1:15" ht="15.75" customHeight="1">
      <c r="A22" s="255"/>
      <c r="B22" s="249"/>
      <c r="C22" s="258"/>
      <c r="D22" s="119" t="s">
        <v>159</v>
      </c>
      <c r="E22" s="108">
        <v>0.01</v>
      </c>
      <c r="F22" s="47">
        <v>0.01</v>
      </c>
      <c r="G22" s="125">
        <v>35</v>
      </c>
      <c r="H22" s="191">
        <f t="shared" si="1"/>
        <v>0.35000000000000003</v>
      </c>
      <c r="I22" s="246">
        <v>14.08</v>
      </c>
      <c r="J22" s="142">
        <v>6.2</v>
      </c>
      <c r="K22" s="38">
        <v>4.3</v>
      </c>
      <c r="L22" s="142">
        <v>135</v>
      </c>
      <c r="M22" s="15"/>
      <c r="N22" s="142"/>
      <c r="O22" s="15"/>
    </row>
    <row r="23" spans="1:15" ht="15.75" customHeight="1">
      <c r="A23" s="255"/>
      <c r="B23" s="249"/>
      <c r="C23" s="258"/>
      <c r="D23" s="119" t="s">
        <v>44</v>
      </c>
      <c r="E23" s="108">
        <v>0.003</v>
      </c>
      <c r="F23" s="47">
        <v>0.003</v>
      </c>
      <c r="G23" s="125">
        <v>24</v>
      </c>
      <c r="H23" s="191">
        <f t="shared" si="1"/>
        <v>0.07200000000000001</v>
      </c>
      <c r="I23" s="142"/>
      <c r="J23" s="142"/>
      <c r="K23" s="38"/>
      <c r="L23" s="142"/>
      <c r="M23" s="15"/>
      <c r="N23" s="142"/>
      <c r="O23" s="15"/>
    </row>
    <row r="24" spans="1:15" ht="15.75" customHeight="1">
      <c r="A24" s="255"/>
      <c r="B24" s="249"/>
      <c r="C24" s="258"/>
      <c r="D24" s="76" t="s">
        <v>160</v>
      </c>
      <c r="E24" s="160">
        <v>0.001</v>
      </c>
      <c r="F24" s="158">
        <v>0.001</v>
      </c>
      <c r="G24" s="122">
        <v>150</v>
      </c>
      <c r="H24" s="191">
        <f t="shared" si="1"/>
        <v>0.15</v>
      </c>
      <c r="I24" s="142"/>
      <c r="J24" s="142"/>
      <c r="K24" s="38"/>
      <c r="L24" s="142"/>
      <c r="M24" s="15"/>
      <c r="N24" s="142"/>
      <c r="O24" s="15"/>
    </row>
    <row r="25" spans="1:15" ht="15.75" customHeight="1">
      <c r="A25" s="255"/>
      <c r="B25" s="249"/>
      <c r="C25" s="258"/>
      <c r="D25" s="116"/>
      <c r="E25" s="120"/>
      <c r="F25" s="48"/>
      <c r="G25" s="123"/>
      <c r="H25" s="89"/>
      <c r="I25" s="142"/>
      <c r="J25" s="142"/>
      <c r="K25" s="38"/>
      <c r="L25" s="142"/>
      <c r="M25" s="15"/>
      <c r="N25" s="142"/>
      <c r="O25" s="15"/>
    </row>
    <row r="26" spans="1:15" ht="15.75" customHeight="1" thickBot="1">
      <c r="A26" s="256"/>
      <c r="B26" s="249"/>
      <c r="C26" s="258"/>
      <c r="D26" s="116" t="s">
        <v>50</v>
      </c>
      <c r="E26" s="120">
        <v>0.003</v>
      </c>
      <c r="F26" s="48">
        <v>0.003</v>
      </c>
      <c r="G26" s="123">
        <v>511</v>
      </c>
      <c r="H26" s="89">
        <f t="shared" si="1"/>
        <v>1.5330000000000001</v>
      </c>
      <c r="I26" s="142"/>
      <c r="J26" s="142"/>
      <c r="K26" s="38"/>
      <c r="L26" s="142"/>
      <c r="M26" s="15"/>
      <c r="N26" s="142"/>
      <c r="O26" s="15"/>
    </row>
    <row r="27" spans="1:15" ht="15.75" customHeight="1">
      <c r="A27" s="38">
        <v>2</v>
      </c>
      <c r="B27" s="115" t="s">
        <v>161</v>
      </c>
      <c r="C27" s="244" t="s">
        <v>162</v>
      </c>
      <c r="D27" s="117" t="s">
        <v>163</v>
      </c>
      <c r="E27" s="38"/>
      <c r="F27" s="142"/>
      <c r="G27" s="97"/>
      <c r="H27" s="89"/>
      <c r="I27" s="142">
        <v>3.75</v>
      </c>
      <c r="J27" s="142">
        <v>2.25</v>
      </c>
      <c r="K27" s="38">
        <v>15.5</v>
      </c>
      <c r="L27" s="142">
        <v>106.5</v>
      </c>
      <c r="M27" s="15"/>
      <c r="N27" s="142"/>
      <c r="O27" s="15"/>
    </row>
    <row r="28" spans="1:15" ht="27.75" customHeight="1" thickBot="1">
      <c r="A28" s="38"/>
      <c r="B28" s="115"/>
      <c r="C28" s="244"/>
      <c r="D28" s="117" t="s">
        <v>164</v>
      </c>
      <c r="E28" s="38"/>
      <c r="F28" s="142"/>
      <c r="G28" s="97"/>
      <c r="H28" s="89"/>
      <c r="I28" s="142"/>
      <c r="J28" s="142"/>
      <c r="K28" s="38"/>
      <c r="L28" s="142"/>
      <c r="M28" s="15"/>
      <c r="N28" s="142"/>
      <c r="O28" s="15"/>
    </row>
    <row r="29" spans="1:15" ht="15.75" customHeight="1">
      <c r="A29" s="251">
        <v>3</v>
      </c>
      <c r="B29" s="254" t="s">
        <v>111</v>
      </c>
      <c r="C29" s="257">
        <v>40</v>
      </c>
      <c r="D29" s="79" t="s">
        <v>25</v>
      </c>
      <c r="E29" s="36">
        <v>0.04</v>
      </c>
      <c r="F29" s="141">
        <v>0.04</v>
      </c>
      <c r="G29" s="95">
        <v>35</v>
      </c>
      <c r="H29" s="95">
        <f t="shared" si="1"/>
        <v>1.4000000000000001</v>
      </c>
      <c r="I29" s="141">
        <v>2.76</v>
      </c>
      <c r="J29" s="141">
        <v>0.36</v>
      </c>
      <c r="K29" s="36">
        <v>20.48</v>
      </c>
      <c r="L29" s="141">
        <v>96.2</v>
      </c>
      <c r="M29" s="22" t="s">
        <v>40</v>
      </c>
      <c r="N29" s="141"/>
      <c r="O29" s="15"/>
    </row>
    <row r="30" spans="1:15" ht="15.75" customHeight="1" thickBot="1">
      <c r="A30" s="252"/>
      <c r="B30" s="255"/>
      <c r="C30" s="329"/>
      <c r="D30" s="220"/>
      <c r="E30" s="120"/>
      <c r="F30" s="48"/>
      <c r="G30" s="123"/>
      <c r="H30" s="221"/>
      <c r="I30" s="27"/>
      <c r="J30" s="143"/>
      <c r="K30" s="39"/>
      <c r="L30" s="143"/>
      <c r="M30" s="26"/>
      <c r="N30" s="143"/>
      <c r="O30" s="15"/>
    </row>
    <row r="31" spans="1:15" ht="15.75" customHeight="1">
      <c r="A31" s="260">
        <v>3</v>
      </c>
      <c r="B31" s="254" t="s">
        <v>47</v>
      </c>
      <c r="C31" s="248" t="s">
        <v>112</v>
      </c>
      <c r="D31" s="20" t="s">
        <v>46</v>
      </c>
      <c r="E31" s="150">
        <v>0.001</v>
      </c>
      <c r="F31" s="150">
        <v>0.001</v>
      </c>
      <c r="G31" s="21">
        <v>500</v>
      </c>
      <c r="H31" s="111">
        <f t="shared" si="1"/>
        <v>0.5</v>
      </c>
      <c r="I31" s="135"/>
      <c r="J31" s="135"/>
      <c r="K31" s="136"/>
      <c r="L31" s="135"/>
      <c r="M31" s="136"/>
      <c r="N31" s="142"/>
      <c r="O31" s="15"/>
    </row>
    <row r="32" spans="1:15" ht="15.75" customHeight="1" thickBot="1">
      <c r="A32" s="261"/>
      <c r="B32" s="256"/>
      <c r="C32" s="250"/>
      <c r="D32" s="25" t="s">
        <v>36</v>
      </c>
      <c r="E32" s="151">
        <v>0.01</v>
      </c>
      <c r="F32" s="151">
        <v>0.01</v>
      </c>
      <c r="G32" s="6">
        <v>60</v>
      </c>
      <c r="H32" s="99">
        <f t="shared" si="1"/>
        <v>0.6</v>
      </c>
      <c r="I32" s="163">
        <v>0.2</v>
      </c>
      <c r="J32" s="163">
        <v>0</v>
      </c>
      <c r="K32" s="164">
        <v>15</v>
      </c>
      <c r="L32" s="163">
        <v>58</v>
      </c>
      <c r="M32" s="136" t="s">
        <v>64</v>
      </c>
      <c r="N32" s="142"/>
      <c r="O32" s="15"/>
    </row>
    <row r="33" spans="1:15" ht="12" customHeight="1">
      <c r="A33" s="36"/>
      <c r="B33" s="22"/>
      <c r="C33" s="22"/>
      <c r="D33" s="200"/>
      <c r="E33" s="189"/>
      <c r="F33" s="189"/>
      <c r="G33" s="127"/>
      <c r="H33" s="127"/>
      <c r="I33" s="133"/>
      <c r="J33" s="195"/>
      <c r="K33" s="133"/>
      <c r="L33" s="225"/>
      <c r="M33" s="133"/>
      <c r="N33" s="37"/>
      <c r="O33" s="15"/>
    </row>
    <row r="34" spans="1:15" ht="15.75" thickBot="1">
      <c r="A34" s="196"/>
      <c r="B34" s="197" t="s">
        <v>23</v>
      </c>
      <c r="C34" s="198"/>
      <c r="D34" s="201"/>
      <c r="E34" s="202"/>
      <c r="F34" s="202"/>
      <c r="G34" s="203"/>
      <c r="H34" s="204">
        <f>SUM(H8:H33)</f>
        <v>47.38100000000001</v>
      </c>
      <c r="I34" s="57">
        <v>25.16</v>
      </c>
      <c r="J34" s="199">
        <v>14.6</v>
      </c>
      <c r="K34" s="57">
        <v>123.3</v>
      </c>
      <c r="L34" s="226">
        <v>719.76</v>
      </c>
      <c r="M34" s="57"/>
      <c r="N34" s="52"/>
      <c r="O34" s="11"/>
    </row>
    <row r="35" spans="7:8" ht="15">
      <c r="G35"/>
      <c r="H35"/>
    </row>
    <row r="36" spans="7:8" ht="15">
      <c r="G36"/>
      <c r="H36"/>
    </row>
    <row r="37" spans="7:8" ht="15">
      <c r="G37"/>
      <c r="H37"/>
    </row>
    <row r="38" spans="7:8" ht="15">
      <c r="G38"/>
      <c r="H38"/>
    </row>
    <row r="39" spans="7:8" ht="15">
      <c r="G39"/>
      <c r="H39"/>
    </row>
    <row r="40" spans="7:8" ht="15">
      <c r="G40"/>
      <c r="H40"/>
    </row>
    <row r="41" spans="7:8" ht="15">
      <c r="G41"/>
      <c r="H41"/>
    </row>
    <row r="42" spans="7:8" ht="30.75" customHeight="1">
      <c r="G42"/>
      <c r="H42"/>
    </row>
    <row r="43" spans="7:8" ht="15.75" customHeight="1" thickBot="1">
      <c r="G43"/>
      <c r="H43"/>
    </row>
    <row r="44" spans="1:15" ht="15" customHeight="1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1"/>
      <c r="O44" s="247"/>
    </row>
    <row r="45" spans="1:15" ht="15" customHeight="1">
      <c r="A45" s="282" t="s">
        <v>94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4"/>
      <c r="O45" s="9"/>
    </row>
    <row r="46" spans="1:15" ht="25.5">
      <c r="A46" s="145" t="s">
        <v>0</v>
      </c>
      <c r="B46" s="144"/>
      <c r="C46" s="144" t="s">
        <v>1</v>
      </c>
      <c r="D46" s="4" t="s">
        <v>2</v>
      </c>
      <c r="E46" s="144" t="s">
        <v>3</v>
      </c>
      <c r="F46" s="144" t="s">
        <v>4</v>
      </c>
      <c r="G46" s="2" t="s">
        <v>5</v>
      </c>
      <c r="H46" s="144" t="s">
        <v>6</v>
      </c>
      <c r="I46" s="144" t="s">
        <v>7</v>
      </c>
      <c r="J46" s="146" t="s">
        <v>8</v>
      </c>
      <c r="K46" s="144" t="s">
        <v>9</v>
      </c>
      <c r="L46" s="144" t="s">
        <v>10</v>
      </c>
      <c r="M46" s="144" t="s">
        <v>11</v>
      </c>
      <c r="N46" s="147" t="s">
        <v>12</v>
      </c>
      <c r="O46" s="15"/>
    </row>
    <row r="47" spans="1:15" ht="15" customHeight="1" thickBot="1">
      <c r="A47" s="148"/>
      <c r="B47" s="149" t="s">
        <v>13</v>
      </c>
      <c r="C47" s="144" t="s">
        <v>14</v>
      </c>
      <c r="D47" s="16"/>
      <c r="E47" s="149" t="s">
        <v>14</v>
      </c>
      <c r="F47" s="149" t="s">
        <v>14</v>
      </c>
      <c r="G47" s="17" t="s">
        <v>15</v>
      </c>
      <c r="H47" s="149" t="s">
        <v>16</v>
      </c>
      <c r="I47" s="149" t="s">
        <v>14</v>
      </c>
      <c r="J47" s="149" t="s">
        <v>14</v>
      </c>
      <c r="K47" s="149" t="s">
        <v>14</v>
      </c>
      <c r="L47" s="149" t="s">
        <v>14</v>
      </c>
      <c r="M47" s="149"/>
      <c r="N47" s="7"/>
      <c r="O47" s="15"/>
    </row>
    <row r="48" spans="1:15" ht="15.75" customHeight="1">
      <c r="A48" s="254">
        <v>1</v>
      </c>
      <c r="B48" s="248" t="s">
        <v>130</v>
      </c>
      <c r="C48" s="285">
        <v>150</v>
      </c>
      <c r="D48" s="75" t="s">
        <v>131</v>
      </c>
      <c r="E48" s="159">
        <v>0.04</v>
      </c>
      <c r="F48" s="157">
        <v>0.04</v>
      </c>
      <c r="G48" s="121">
        <v>50</v>
      </c>
      <c r="H48" s="84">
        <f>E48*G48</f>
        <v>2</v>
      </c>
      <c r="I48" s="141"/>
      <c r="J48" s="141"/>
      <c r="K48" s="36"/>
      <c r="L48" s="141"/>
      <c r="M48" s="22"/>
      <c r="N48" s="142" t="s">
        <v>17</v>
      </c>
      <c r="O48" s="15"/>
    </row>
    <row r="49" spans="1:15" ht="15.75" customHeight="1">
      <c r="A49" s="255"/>
      <c r="B49" s="249"/>
      <c r="C49" s="258"/>
      <c r="D49" s="76" t="s">
        <v>50</v>
      </c>
      <c r="E49" s="160">
        <v>0.003</v>
      </c>
      <c r="F49" s="158">
        <v>0.003</v>
      </c>
      <c r="G49" s="211">
        <v>511</v>
      </c>
      <c r="H49" s="2">
        <f aca="true" t="shared" si="2" ref="H49:H55">E49*G49</f>
        <v>1.5330000000000001</v>
      </c>
      <c r="I49" s="24">
        <v>6.6</v>
      </c>
      <c r="J49" s="142">
        <v>4</v>
      </c>
      <c r="K49" s="38">
        <v>9.4</v>
      </c>
      <c r="L49" s="142">
        <v>139.2</v>
      </c>
      <c r="M49" s="15" t="s">
        <v>86</v>
      </c>
      <c r="N49" s="142"/>
      <c r="O49" s="15"/>
    </row>
    <row r="50" spans="1:15" ht="15.75" customHeight="1">
      <c r="A50" s="255"/>
      <c r="B50" s="249"/>
      <c r="C50" s="258"/>
      <c r="D50" s="76" t="s">
        <v>19</v>
      </c>
      <c r="E50" s="160">
        <v>0.03</v>
      </c>
      <c r="F50" s="158">
        <v>0.03</v>
      </c>
      <c r="G50" s="122">
        <v>53</v>
      </c>
      <c r="H50" s="89">
        <f t="shared" si="2"/>
        <v>1.5899999999999999</v>
      </c>
      <c r="I50" s="142"/>
      <c r="J50" s="142"/>
      <c r="K50" s="38"/>
      <c r="L50" s="142"/>
      <c r="M50" s="15"/>
      <c r="N50" s="142"/>
      <c r="O50" s="15"/>
    </row>
    <row r="51" spans="1:15" ht="15.75" customHeight="1" thickBot="1">
      <c r="A51" s="255"/>
      <c r="B51" s="249"/>
      <c r="C51" s="258"/>
      <c r="D51" s="116" t="s">
        <v>49</v>
      </c>
      <c r="E51" s="120">
        <v>0.002</v>
      </c>
      <c r="F51" s="48">
        <v>0.002</v>
      </c>
      <c r="G51" s="218">
        <v>12</v>
      </c>
      <c r="H51" s="17">
        <f t="shared" si="2"/>
        <v>0.024</v>
      </c>
      <c r="I51" s="24"/>
      <c r="J51" s="142"/>
      <c r="K51" s="38"/>
      <c r="L51" s="142"/>
      <c r="M51" s="15"/>
      <c r="N51" s="142"/>
      <c r="O51" s="15"/>
    </row>
    <row r="52" spans="1:15" ht="15.75" customHeight="1">
      <c r="A52" s="251">
        <v>2</v>
      </c>
      <c r="B52" s="254" t="s">
        <v>111</v>
      </c>
      <c r="C52" s="257">
        <v>50</v>
      </c>
      <c r="D52" s="75" t="s">
        <v>25</v>
      </c>
      <c r="E52" s="159">
        <v>0.05</v>
      </c>
      <c r="F52" s="157">
        <v>0.05</v>
      </c>
      <c r="G52" s="121">
        <v>35</v>
      </c>
      <c r="H52" s="84">
        <f t="shared" si="2"/>
        <v>1.75</v>
      </c>
      <c r="I52" s="141">
        <v>3.41</v>
      </c>
      <c r="J52" s="141">
        <v>0.45</v>
      </c>
      <c r="K52" s="36">
        <v>25.6</v>
      </c>
      <c r="L52" s="141">
        <v>120.25</v>
      </c>
      <c r="M52" s="22" t="s">
        <v>40</v>
      </c>
      <c r="N52" s="141"/>
      <c r="O52" s="15"/>
    </row>
    <row r="53" spans="1:15" ht="15.75" customHeight="1" thickBot="1">
      <c r="A53" s="252"/>
      <c r="B53" s="256"/>
      <c r="C53" s="259"/>
      <c r="D53" s="118"/>
      <c r="E53" s="39"/>
      <c r="F53" s="143"/>
      <c r="G53" s="98"/>
      <c r="H53" s="65"/>
      <c r="I53" s="24"/>
      <c r="J53" s="142"/>
      <c r="K53" s="38"/>
      <c r="L53" s="142"/>
      <c r="M53" s="15"/>
      <c r="N53" s="142"/>
      <c r="O53" s="15"/>
    </row>
    <row r="54" spans="1:15" ht="15.75" customHeight="1" thickBot="1">
      <c r="A54" s="251">
        <v>3</v>
      </c>
      <c r="B54" s="255" t="s">
        <v>47</v>
      </c>
      <c r="C54" s="249" t="s">
        <v>112</v>
      </c>
      <c r="D54" s="18" t="s">
        <v>46</v>
      </c>
      <c r="E54" s="153">
        <v>0.001</v>
      </c>
      <c r="F54" s="153">
        <v>0.001</v>
      </c>
      <c r="G54" s="19">
        <v>500</v>
      </c>
      <c r="H54" s="191">
        <f t="shared" si="2"/>
        <v>0.5</v>
      </c>
      <c r="I54" s="133"/>
      <c r="J54" s="133"/>
      <c r="K54" s="134"/>
      <c r="L54" s="133"/>
      <c r="M54" s="134"/>
      <c r="N54" s="142"/>
      <c r="O54" s="15"/>
    </row>
    <row r="55" spans="1:15" ht="15.75" customHeight="1">
      <c r="A55" s="252"/>
      <c r="B55" s="255"/>
      <c r="C55" s="249"/>
      <c r="D55" s="4" t="s">
        <v>36</v>
      </c>
      <c r="E55" s="144">
        <v>0.01</v>
      </c>
      <c r="F55" s="144">
        <v>0.01</v>
      </c>
      <c r="G55" s="2">
        <v>60</v>
      </c>
      <c r="H55" s="111">
        <f t="shared" si="2"/>
        <v>0.6</v>
      </c>
      <c r="I55" s="163">
        <v>0.2</v>
      </c>
      <c r="J55" s="163">
        <v>0</v>
      </c>
      <c r="K55" s="164">
        <v>15</v>
      </c>
      <c r="L55" s="163">
        <v>58</v>
      </c>
      <c r="M55" s="136" t="s">
        <v>64</v>
      </c>
      <c r="N55" s="142"/>
      <c r="O55" s="15"/>
    </row>
    <row r="56" spans="1:15" ht="15.75" customHeight="1" thickBot="1">
      <c r="A56" s="253"/>
      <c r="B56" s="256"/>
      <c r="C56" s="250"/>
      <c r="D56" s="25"/>
      <c r="E56" s="151"/>
      <c r="F56" s="151"/>
      <c r="G56" s="6"/>
      <c r="H56" s="65"/>
      <c r="I56" s="137"/>
      <c r="J56" s="137"/>
      <c r="K56" s="138"/>
      <c r="L56" s="137"/>
      <c r="M56" s="138"/>
      <c r="N56" s="143"/>
      <c r="O56" s="15"/>
    </row>
    <row r="57" spans="1:15" ht="15.75" customHeight="1">
      <c r="A57" s="15"/>
      <c r="B57" s="104" t="s">
        <v>109</v>
      </c>
      <c r="C57" s="104"/>
      <c r="D57" s="193"/>
      <c r="E57" s="104"/>
      <c r="F57" s="104"/>
      <c r="G57" s="110"/>
      <c r="H57" s="104"/>
      <c r="I57" s="104"/>
      <c r="J57" s="104"/>
      <c r="K57" s="104"/>
      <c r="L57" s="104"/>
      <c r="M57" s="104"/>
      <c r="N57" s="109"/>
      <c r="O57" s="15"/>
    </row>
    <row r="58" spans="1:15" ht="15.75" customHeight="1">
      <c r="A58" s="289">
        <v>1</v>
      </c>
      <c r="B58" s="249" t="s">
        <v>165</v>
      </c>
      <c r="C58" s="258">
        <v>150</v>
      </c>
      <c r="D58" s="119" t="s">
        <v>166</v>
      </c>
      <c r="E58" s="108">
        <v>0.1</v>
      </c>
      <c r="F58" s="47">
        <v>0.1</v>
      </c>
      <c r="G58" s="125">
        <v>330</v>
      </c>
      <c r="H58" s="191">
        <f>E58*G58</f>
        <v>33</v>
      </c>
      <c r="I58" s="142"/>
      <c r="J58" s="142"/>
      <c r="K58" s="38"/>
      <c r="L58" s="142"/>
      <c r="M58" s="15"/>
      <c r="N58" s="142" t="s">
        <v>17</v>
      </c>
      <c r="O58" s="15"/>
    </row>
    <row r="59" spans="1:15" ht="15.75" customHeight="1">
      <c r="A59" s="255"/>
      <c r="B59" s="249"/>
      <c r="C59" s="258"/>
      <c r="D59" s="119" t="s">
        <v>41</v>
      </c>
      <c r="E59" s="108">
        <v>0.002</v>
      </c>
      <c r="F59" s="47">
        <v>0.002</v>
      </c>
      <c r="G59" s="125">
        <v>12</v>
      </c>
      <c r="H59" s="191">
        <f aca="true" t="shared" si="3" ref="H59:H68">E59*G59</f>
        <v>0.024</v>
      </c>
      <c r="I59" s="142"/>
      <c r="J59" s="142"/>
      <c r="K59" s="38"/>
      <c r="L59" s="142"/>
      <c r="M59" s="15"/>
      <c r="N59" s="142"/>
      <c r="O59" s="15"/>
    </row>
    <row r="60" spans="1:15" ht="15.75" customHeight="1">
      <c r="A60" s="255"/>
      <c r="B60" s="249"/>
      <c r="C60" s="258"/>
      <c r="D60" s="119" t="s">
        <v>20</v>
      </c>
      <c r="E60" s="108">
        <v>0.005</v>
      </c>
      <c r="F60" s="47">
        <v>0.004</v>
      </c>
      <c r="G60" s="125">
        <v>25</v>
      </c>
      <c r="H60" s="191">
        <f t="shared" si="3"/>
        <v>0.125</v>
      </c>
      <c r="I60" s="142"/>
      <c r="J60" s="142"/>
      <c r="K60" s="38"/>
      <c r="L60" s="142"/>
      <c r="M60" s="15"/>
      <c r="N60" s="142"/>
      <c r="O60" s="15"/>
    </row>
    <row r="61" spans="1:15" ht="15.75" customHeight="1">
      <c r="A61" s="255"/>
      <c r="B61" s="249"/>
      <c r="C61" s="258"/>
      <c r="D61" s="119" t="s">
        <v>42</v>
      </c>
      <c r="E61" s="108">
        <v>0.1</v>
      </c>
      <c r="F61" s="47">
        <v>0.1</v>
      </c>
      <c r="G61" s="125">
        <v>48</v>
      </c>
      <c r="H61" s="191">
        <f t="shared" si="3"/>
        <v>4.800000000000001</v>
      </c>
      <c r="I61" s="142">
        <v>4.89</v>
      </c>
      <c r="J61" s="142">
        <v>9.16</v>
      </c>
      <c r="K61" s="38">
        <v>20.41</v>
      </c>
      <c r="L61" s="142">
        <v>183.64</v>
      </c>
      <c r="M61" s="15"/>
      <c r="N61" s="142"/>
      <c r="O61" s="15"/>
    </row>
    <row r="62" spans="1:15" ht="15.75" customHeight="1">
      <c r="A62" s="255"/>
      <c r="B62" s="249"/>
      <c r="C62" s="258"/>
      <c r="D62" s="119" t="s">
        <v>21</v>
      </c>
      <c r="E62" s="108">
        <v>0.003</v>
      </c>
      <c r="F62" s="47">
        <v>0.003</v>
      </c>
      <c r="G62" s="125">
        <v>130</v>
      </c>
      <c r="H62" s="191">
        <f t="shared" si="3"/>
        <v>0.39</v>
      </c>
      <c r="I62" s="142"/>
      <c r="J62" s="142"/>
      <c r="K62" s="38"/>
      <c r="L62" s="142"/>
      <c r="M62" s="15"/>
      <c r="N62" s="142"/>
      <c r="O62" s="15"/>
    </row>
    <row r="63" spans="1:15" ht="15.75" customHeight="1">
      <c r="A63" s="255"/>
      <c r="B63" s="249"/>
      <c r="C63" s="258"/>
      <c r="D63" s="119" t="s">
        <v>43</v>
      </c>
      <c r="E63" s="108">
        <v>0.005</v>
      </c>
      <c r="F63" s="47">
        <v>0.005</v>
      </c>
      <c r="G63" s="125">
        <v>40</v>
      </c>
      <c r="H63" s="191">
        <f t="shared" si="3"/>
        <v>0.2</v>
      </c>
      <c r="I63" s="142"/>
      <c r="J63" s="142"/>
      <c r="K63" s="38"/>
      <c r="L63" s="142"/>
      <c r="M63" s="15"/>
      <c r="N63" s="142"/>
      <c r="O63" s="15"/>
    </row>
    <row r="64" spans="1:15" ht="15.75" customHeight="1">
      <c r="A64" s="255"/>
      <c r="B64" s="249"/>
      <c r="C64" s="258"/>
      <c r="D64" s="119" t="s">
        <v>44</v>
      </c>
      <c r="E64" s="108">
        <v>0.003</v>
      </c>
      <c r="F64" s="47">
        <v>0.003</v>
      </c>
      <c r="G64" s="125">
        <v>24</v>
      </c>
      <c r="H64" s="191">
        <f t="shared" si="3"/>
        <v>0.07200000000000001</v>
      </c>
      <c r="I64" s="142"/>
      <c r="J64" s="142"/>
      <c r="K64" s="38"/>
      <c r="L64" s="142"/>
      <c r="M64" s="15"/>
      <c r="N64" s="142"/>
      <c r="O64" s="15"/>
    </row>
    <row r="65" spans="1:15" ht="15.75" customHeight="1">
      <c r="A65" s="255"/>
      <c r="B65" s="249"/>
      <c r="C65" s="258"/>
      <c r="D65" s="76" t="s">
        <v>22</v>
      </c>
      <c r="E65" s="160">
        <v>0.001</v>
      </c>
      <c r="F65" s="158">
        <v>0.001</v>
      </c>
      <c r="G65" s="122">
        <v>150</v>
      </c>
      <c r="H65" s="191">
        <f t="shared" si="3"/>
        <v>0.15</v>
      </c>
      <c r="I65" s="142"/>
      <c r="J65" s="142"/>
      <c r="K65" s="38"/>
      <c r="L65" s="142"/>
      <c r="M65" s="15"/>
      <c r="N65" s="142"/>
      <c r="O65" s="15"/>
    </row>
    <row r="66" spans="1:15" ht="15.75" customHeight="1">
      <c r="A66" s="255"/>
      <c r="B66" s="249"/>
      <c r="C66" s="258"/>
      <c r="D66" s="76"/>
      <c r="E66" s="160"/>
      <c r="F66" s="158"/>
      <c r="G66" s="122"/>
      <c r="H66" s="191"/>
      <c r="I66" s="142"/>
      <c r="J66" s="142"/>
      <c r="K66" s="38"/>
      <c r="L66" s="142"/>
      <c r="M66" s="15"/>
      <c r="N66" s="142"/>
      <c r="O66" s="15"/>
    </row>
    <row r="67" spans="1:15" ht="15.75" customHeight="1" thickBot="1">
      <c r="A67" s="256"/>
      <c r="B67" s="249"/>
      <c r="C67" s="258"/>
      <c r="D67" s="116"/>
      <c r="E67" s="120"/>
      <c r="F67" s="48"/>
      <c r="G67" s="123"/>
      <c r="H67" s="89"/>
      <c r="I67" s="142"/>
      <c r="J67" s="142"/>
      <c r="K67" s="38"/>
      <c r="L67" s="142"/>
      <c r="M67" s="15"/>
      <c r="N67" s="142"/>
      <c r="O67" s="15"/>
    </row>
    <row r="68" spans="1:15" ht="15.75" customHeight="1">
      <c r="A68" s="251">
        <v>2</v>
      </c>
      <c r="B68" s="254" t="s">
        <v>111</v>
      </c>
      <c r="C68" s="257">
        <v>50</v>
      </c>
      <c r="D68" s="79" t="s">
        <v>25</v>
      </c>
      <c r="E68" s="36">
        <v>0.05</v>
      </c>
      <c r="F68" s="141">
        <v>0.05</v>
      </c>
      <c r="G68" s="95">
        <v>35</v>
      </c>
      <c r="H68" s="121">
        <f t="shared" si="3"/>
        <v>1.75</v>
      </c>
      <c r="I68" s="141">
        <v>2.76</v>
      </c>
      <c r="J68" s="141">
        <v>0.36</v>
      </c>
      <c r="K68" s="36">
        <v>20.48</v>
      </c>
      <c r="L68" s="141">
        <v>96.2</v>
      </c>
      <c r="M68" s="22" t="s">
        <v>40</v>
      </c>
      <c r="N68" s="141"/>
      <c r="O68" s="15"/>
    </row>
    <row r="69" spans="1:15" ht="15.75" customHeight="1" thickBot="1">
      <c r="A69" s="252"/>
      <c r="B69" s="255"/>
      <c r="C69" s="258"/>
      <c r="D69" s="118"/>
      <c r="E69" s="39"/>
      <c r="F69" s="143"/>
      <c r="G69" s="66"/>
      <c r="H69" s="66"/>
      <c r="I69" s="143"/>
      <c r="J69" s="143"/>
      <c r="K69" s="39"/>
      <c r="L69" s="143"/>
      <c r="M69" s="26"/>
      <c r="N69" s="143"/>
      <c r="O69" s="15"/>
    </row>
    <row r="70" spans="1:15" ht="15.75" customHeight="1">
      <c r="A70" s="260">
        <v>3</v>
      </c>
      <c r="B70" s="254" t="s">
        <v>47</v>
      </c>
      <c r="C70" s="248" t="s">
        <v>26</v>
      </c>
      <c r="D70" s="20" t="s">
        <v>46</v>
      </c>
      <c r="E70" s="150">
        <v>0.001</v>
      </c>
      <c r="F70" s="150">
        <v>0.001</v>
      </c>
      <c r="G70" s="21">
        <v>500</v>
      </c>
      <c r="H70" s="191">
        <f>E70*G70</f>
        <v>0.5</v>
      </c>
      <c r="I70" s="135"/>
      <c r="J70" s="135"/>
      <c r="K70" s="136"/>
      <c r="L70" s="135"/>
      <c r="M70" s="136"/>
      <c r="N70" s="142"/>
      <c r="O70" s="15"/>
    </row>
    <row r="71" spans="1:15" ht="15.75" customHeight="1" thickBot="1">
      <c r="A71" s="261"/>
      <c r="B71" s="255"/>
      <c r="C71" s="249"/>
      <c r="D71" s="16" t="s">
        <v>36</v>
      </c>
      <c r="E71" s="149">
        <v>0.015</v>
      </c>
      <c r="F71" s="149">
        <v>0.015</v>
      </c>
      <c r="G71" s="17">
        <v>60</v>
      </c>
      <c r="H71" s="89">
        <f>E71*G71</f>
        <v>0.8999999999999999</v>
      </c>
      <c r="I71" s="163">
        <v>0.2</v>
      </c>
      <c r="J71" s="163">
        <v>0</v>
      </c>
      <c r="K71" s="164">
        <v>15</v>
      </c>
      <c r="L71" s="163">
        <v>58</v>
      </c>
      <c r="M71" s="136" t="s">
        <v>64</v>
      </c>
      <c r="N71" s="142"/>
      <c r="O71" s="15"/>
    </row>
    <row r="72" spans="1:15" ht="12" customHeight="1">
      <c r="A72" s="36"/>
      <c r="B72" s="22"/>
      <c r="C72" s="22"/>
      <c r="D72" s="200"/>
      <c r="E72" s="189"/>
      <c r="F72" s="189"/>
      <c r="G72" s="127"/>
      <c r="H72" s="127"/>
      <c r="I72" s="133"/>
      <c r="J72" s="195"/>
      <c r="K72" s="133"/>
      <c r="L72" s="195"/>
      <c r="M72" s="133"/>
      <c r="N72" s="37"/>
      <c r="O72" s="15"/>
    </row>
    <row r="73" spans="1:15" ht="12" customHeight="1" thickBot="1">
      <c r="A73" s="196"/>
      <c r="B73" s="197" t="s">
        <v>23</v>
      </c>
      <c r="C73" s="198"/>
      <c r="D73" s="201"/>
      <c r="E73" s="202"/>
      <c r="F73" s="202"/>
      <c r="G73" s="203"/>
      <c r="H73" s="204">
        <f>SUM(H48:H72)</f>
        <v>49.908</v>
      </c>
      <c r="I73" s="57">
        <v>30.57</v>
      </c>
      <c r="J73" s="57">
        <v>26.01</v>
      </c>
      <c r="K73" s="57">
        <v>116.48</v>
      </c>
      <c r="L73" s="57">
        <v>855.65</v>
      </c>
      <c r="M73" s="57"/>
      <c r="N73" s="52"/>
      <c r="O73" s="11"/>
    </row>
    <row r="74" spans="1:15" ht="15.75" customHeight="1">
      <c r="A74" s="9"/>
      <c r="B74" s="9"/>
      <c r="C74" s="9"/>
      <c r="D74" s="9"/>
      <c r="E74" s="9"/>
      <c r="F74" s="9"/>
      <c r="G74" s="9"/>
      <c r="H74" s="175"/>
      <c r="I74" s="176"/>
      <c r="J74" s="176"/>
      <c r="K74" s="176"/>
      <c r="L74" s="176"/>
      <c r="M74" s="176"/>
      <c r="N74" s="11"/>
      <c r="O74" s="11"/>
    </row>
    <row r="75" spans="1:15" ht="15.75" customHeight="1">
      <c r="A75" s="9"/>
      <c r="B75" s="9"/>
      <c r="C75" s="9"/>
      <c r="D75" s="9"/>
      <c r="E75" s="9"/>
      <c r="F75" s="9"/>
      <c r="G75" s="9"/>
      <c r="H75" s="175"/>
      <c r="I75" s="176"/>
      <c r="J75" s="176"/>
      <c r="K75" s="176"/>
      <c r="L75" s="176"/>
      <c r="M75" s="176"/>
      <c r="N75" s="11"/>
      <c r="O75" s="11"/>
    </row>
    <row r="76" spans="1:15" ht="15.75" customHeight="1">
      <c r="A76" s="9"/>
      <c r="B76" s="9"/>
      <c r="C76" s="9"/>
      <c r="D76" s="9"/>
      <c r="E76" s="9"/>
      <c r="F76" s="9"/>
      <c r="G76" s="9"/>
      <c r="H76" s="175"/>
      <c r="I76" s="176"/>
      <c r="J76" s="176"/>
      <c r="K76" s="176"/>
      <c r="L76" s="176"/>
      <c r="M76" s="176"/>
      <c r="N76" s="11"/>
      <c r="O76" s="11"/>
    </row>
    <row r="77" spans="1:15" ht="15.75" customHeight="1">
      <c r="A77" s="9"/>
      <c r="B77" s="9"/>
      <c r="C77" s="9"/>
      <c r="D77" s="9"/>
      <c r="E77" s="9"/>
      <c r="F77" s="9"/>
      <c r="G77" s="9"/>
      <c r="H77" s="175"/>
      <c r="I77" s="176"/>
      <c r="J77" s="176"/>
      <c r="K77" s="176"/>
      <c r="L77" s="176"/>
      <c r="M77" s="176"/>
      <c r="N77" s="11"/>
      <c r="O77" s="11"/>
    </row>
    <row r="78" spans="1:15" ht="15.75" customHeight="1">
      <c r="A78" s="9"/>
      <c r="B78" s="9"/>
      <c r="C78" s="9"/>
      <c r="D78" s="9"/>
      <c r="E78" s="9"/>
      <c r="F78" s="9"/>
      <c r="G78" s="9"/>
      <c r="H78" s="175"/>
      <c r="I78" s="176"/>
      <c r="J78" s="176"/>
      <c r="K78" s="176"/>
      <c r="L78" s="176"/>
      <c r="M78" s="176"/>
      <c r="N78" s="11"/>
      <c r="O78" s="11"/>
    </row>
    <row r="79" spans="1:15" ht="15.75" customHeight="1">
      <c r="A79" s="9"/>
      <c r="B79" s="9"/>
      <c r="C79" s="9"/>
      <c r="D79" s="9"/>
      <c r="E79" s="9"/>
      <c r="F79" s="9"/>
      <c r="G79" s="9"/>
      <c r="H79" s="175"/>
      <c r="I79" s="176"/>
      <c r="J79" s="176"/>
      <c r="K79" s="176"/>
      <c r="L79" s="176"/>
      <c r="M79" s="176"/>
      <c r="N79" s="11"/>
      <c r="O79" s="11"/>
    </row>
    <row r="80" spans="1:15" ht="15.75" customHeight="1">
      <c r="A80" s="9"/>
      <c r="B80" s="9"/>
      <c r="C80" s="9"/>
      <c r="D80" s="9"/>
      <c r="E80" s="9"/>
      <c r="F80" s="9"/>
      <c r="G80" s="9"/>
      <c r="H80" s="175"/>
      <c r="I80" s="176"/>
      <c r="J80" s="176"/>
      <c r="K80" s="176"/>
      <c r="L80" s="176"/>
      <c r="M80" s="176"/>
      <c r="N80" s="11"/>
      <c r="O80" s="11"/>
    </row>
    <row r="81" spans="1:15" ht="15.75" customHeight="1">
      <c r="A81" s="9"/>
      <c r="B81" s="9"/>
      <c r="C81" s="9"/>
      <c r="D81" s="9"/>
      <c r="E81" s="9"/>
      <c r="F81" s="9"/>
      <c r="G81" s="9"/>
      <c r="H81" s="175"/>
      <c r="I81" s="176"/>
      <c r="J81" s="176"/>
      <c r="K81" s="176"/>
      <c r="L81" s="176"/>
      <c r="M81" s="176"/>
      <c r="N81" s="11"/>
      <c r="O81" s="11"/>
    </row>
    <row r="82" spans="1:15" ht="15.75" customHeight="1" thickBot="1">
      <c r="A82" s="9"/>
      <c r="B82" s="9"/>
      <c r="C82" s="9"/>
      <c r="D82" s="9"/>
      <c r="E82" s="9"/>
      <c r="F82" s="9"/>
      <c r="G82" s="9"/>
      <c r="H82" s="175"/>
      <c r="I82" s="176"/>
      <c r="J82" s="176"/>
      <c r="K82" s="176"/>
      <c r="L82" s="176"/>
      <c r="M82" s="176"/>
      <c r="N82" s="11"/>
      <c r="O82" s="11"/>
    </row>
    <row r="83" spans="1:15" ht="15" customHeight="1">
      <c r="A83" s="279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1"/>
      <c r="O83" s="247"/>
    </row>
    <row r="84" spans="1:15" ht="15">
      <c r="A84" s="282" t="s">
        <v>27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4"/>
      <c r="O84" s="9"/>
    </row>
    <row r="85" spans="1:15" ht="25.5">
      <c r="A85" s="145" t="s">
        <v>0</v>
      </c>
      <c r="B85" s="144"/>
      <c r="C85" s="144" t="s">
        <v>1</v>
      </c>
      <c r="D85" s="4" t="s">
        <v>2</v>
      </c>
      <c r="E85" s="144" t="s">
        <v>3</v>
      </c>
      <c r="F85" s="144" t="s">
        <v>4</v>
      </c>
      <c r="G85" s="2" t="s">
        <v>5</v>
      </c>
      <c r="H85" s="144" t="s">
        <v>6</v>
      </c>
      <c r="I85" s="144" t="s">
        <v>7</v>
      </c>
      <c r="J85" s="146" t="s">
        <v>8</v>
      </c>
      <c r="K85" s="144" t="s">
        <v>9</v>
      </c>
      <c r="L85" s="144" t="s">
        <v>10</v>
      </c>
      <c r="M85" s="144" t="s">
        <v>11</v>
      </c>
      <c r="N85" s="147" t="s">
        <v>12</v>
      </c>
      <c r="O85" s="15"/>
    </row>
    <row r="86" spans="1:15" ht="15" customHeight="1" thickBot="1">
      <c r="A86" s="148"/>
      <c r="B86" s="149" t="s">
        <v>13</v>
      </c>
      <c r="C86" s="144" t="s">
        <v>14</v>
      </c>
      <c r="D86" s="16"/>
      <c r="E86" s="149" t="s">
        <v>14</v>
      </c>
      <c r="F86" s="149" t="s">
        <v>14</v>
      </c>
      <c r="G86" s="17" t="s">
        <v>15</v>
      </c>
      <c r="H86" s="149" t="s">
        <v>16</v>
      </c>
      <c r="I86" s="149" t="s">
        <v>14</v>
      </c>
      <c r="J86" s="149" t="s">
        <v>14</v>
      </c>
      <c r="K86" s="149" t="s">
        <v>14</v>
      </c>
      <c r="L86" s="149" t="s">
        <v>14</v>
      </c>
      <c r="M86" s="149"/>
      <c r="N86" s="7"/>
      <c r="O86" s="15"/>
    </row>
    <row r="87" spans="1:15" ht="15.75" customHeight="1">
      <c r="A87" s="254">
        <v>1</v>
      </c>
      <c r="B87" s="248" t="s">
        <v>154</v>
      </c>
      <c r="C87" s="285" t="s">
        <v>133</v>
      </c>
      <c r="D87" s="339"/>
      <c r="E87" s="159"/>
      <c r="F87" s="157"/>
      <c r="G87" s="210"/>
      <c r="H87" s="121"/>
      <c r="I87" s="37"/>
      <c r="J87" s="141"/>
      <c r="K87" s="36"/>
      <c r="L87" s="141"/>
      <c r="M87" s="22"/>
      <c r="N87" s="142" t="s">
        <v>17</v>
      </c>
      <c r="O87" s="15"/>
    </row>
    <row r="88" spans="1:15" ht="15.75" customHeight="1">
      <c r="A88" s="255"/>
      <c r="B88" s="249"/>
      <c r="C88" s="258"/>
      <c r="D88" s="340"/>
      <c r="E88" s="160"/>
      <c r="F88" s="158"/>
      <c r="G88" s="211"/>
      <c r="H88" s="97"/>
      <c r="I88" s="24">
        <v>8</v>
      </c>
      <c r="J88" s="142">
        <v>7</v>
      </c>
      <c r="K88" s="38">
        <v>0.5</v>
      </c>
      <c r="L88" s="142">
        <v>95.2</v>
      </c>
      <c r="M88" s="15" t="s">
        <v>79</v>
      </c>
      <c r="N88" s="142"/>
      <c r="O88" s="15"/>
    </row>
    <row r="89" spans="1:15" ht="15.75" customHeight="1">
      <c r="A89" s="255"/>
      <c r="B89" s="249"/>
      <c r="C89" s="258"/>
      <c r="D89" s="341"/>
      <c r="E89" s="160"/>
      <c r="F89" s="158"/>
      <c r="G89" s="211"/>
      <c r="H89" s="122"/>
      <c r="I89" s="24"/>
      <c r="J89" s="142"/>
      <c r="K89" s="38"/>
      <c r="L89" s="142"/>
      <c r="M89" s="15"/>
      <c r="N89" s="142"/>
      <c r="O89" s="15"/>
    </row>
    <row r="90" spans="1:15" ht="15.75" customHeight="1">
      <c r="A90" s="255"/>
      <c r="B90" s="249"/>
      <c r="C90" s="258"/>
      <c r="D90" s="76" t="s">
        <v>99</v>
      </c>
      <c r="E90" s="160">
        <v>0.005</v>
      </c>
      <c r="F90" s="158">
        <v>0.003</v>
      </c>
      <c r="G90" s="211">
        <v>116.66</v>
      </c>
      <c r="H90" s="97">
        <f aca="true" t="shared" si="4" ref="H90:H95">E90*G90</f>
        <v>0.5833</v>
      </c>
      <c r="I90" s="24"/>
      <c r="J90" s="142"/>
      <c r="K90" s="38"/>
      <c r="L90" s="142"/>
      <c r="M90" s="15"/>
      <c r="N90" s="142"/>
      <c r="O90" s="15"/>
    </row>
    <row r="91" spans="1:15" ht="15.75" customHeight="1">
      <c r="A91" s="255"/>
      <c r="B91" s="249"/>
      <c r="C91" s="258"/>
      <c r="D91" s="76"/>
      <c r="E91" s="160"/>
      <c r="F91" s="158"/>
      <c r="G91" s="211"/>
      <c r="H91" s="122"/>
      <c r="I91" s="24"/>
      <c r="J91" s="142"/>
      <c r="K91" s="38"/>
      <c r="L91" s="142"/>
      <c r="M91" s="15"/>
      <c r="N91" s="142"/>
      <c r="O91" s="15"/>
    </row>
    <row r="92" spans="1:15" ht="15.75" customHeight="1" thickBot="1">
      <c r="A92" s="255"/>
      <c r="B92" s="249"/>
      <c r="C92" s="258"/>
      <c r="D92" s="116" t="s">
        <v>128</v>
      </c>
      <c r="E92" s="120">
        <v>0.008</v>
      </c>
      <c r="F92" s="48">
        <v>0.008</v>
      </c>
      <c r="G92" s="218">
        <v>60</v>
      </c>
      <c r="H92" s="97">
        <f t="shared" si="4"/>
        <v>0.48</v>
      </c>
      <c r="I92" s="24"/>
      <c r="J92" s="142"/>
      <c r="K92" s="38"/>
      <c r="L92" s="142"/>
      <c r="M92" s="15"/>
      <c r="N92" s="142"/>
      <c r="O92" s="15"/>
    </row>
    <row r="93" spans="1:15" ht="15.75" customHeight="1" thickBot="1">
      <c r="A93" s="141">
        <v>2</v>
      </c>
      <c r="B93" s="154" t="s">
        <v>111</v>
      </c>
      <c r="C93" s="190">
        <v>50</v>
      </c>
      <c r="D93" s="75" t="s">
        <v>25</v>
      </c>
      <c r="E93" s="159">
        <v>0.05</v>
      </c>
      <c r="F93" s="157">
        <v>0.05</v>
      </c>
      <c r="G93" s="210">
        <v>35</v>
      </c>
      <c r="H93" s="63">
        <f t="shared" si="4"/>
        <v>1.75</v>
      </c>
      <c r="I93" s="141">
        <v>3.41</v>
      </c>
      <c r="J93" s="141">
        <v>0.45</v>
      </c>
      <c r="K93" s="36">
        <v>25.6</v>
      </c>
      <c r="L93" s="141">
        <v>120.25</v>
      </c>
      <c r="M93" s="22" t="s">
        <v>40</v>
      </c>
      <c r="N93" s="141"/>
      <c r="O93" s="15"/>
    </row>
    <row r="94" spans="1:15" ht="15.75" customHeight="1">
      <c r="A94" s="251">
        <v>3</v>
      </c>
      <c r="B94" s="254" t="s">
        <v>47</v>
      </c>
      <c r="C94" s="248" t="s">
        <v>118</v>
      </c>
      <c r="D94" s="20" t="s">
        <v>46</v>
      </c>
      <c r="E94" s="150">
        <v>0.001</v>
      </c>
      <c r="F94" s="150">
        <v>0.001</v>
      </c>
      <c r="G94" s="21">
        <v>500</v>
      </c>
      <c r="H94" s="10">
        <f t="shared" si="4"/>
        <v>0.5</v>
      </c>
      <c r="I94" s="133"/>
      <c r="J94" s="133"/>
      <c r="K94" s="134"/>
      <c r="L94" s="133"/>
      <c r="M94" s="134"/>
      <c r="N94" s="141"/>
      <c r="O94" s="15"/>
    </row>
    <row r="95" spans="1:15" ht="15.75" customHeight="1">
      <c r="A95" s="252"/>
      <c r="B95" s="255"/>
      <c r="C95" s="249"/>
      <c r="D95" s="4" t="s">
        <v>36</v>
      </c>
      <c r="E95" s="144">
        <v>0.014</v>
      </c>
      <c r="F95" s="144">
        <v>0.014</v>
      </c>
      <c r="G95" s="2">
        <v>60</v>
      </c>
      <c r="H95" s="13">
        <f t="shared" si="4"/>
        <v>0.84</v>
      </c>
      <c r="I95" s="163">
        <v>0.2</v>
      </c>
      <c r="J95" s="163">
        <v>0</v>
      </c>
      <c r="K95" s="164">
        <v>15</v>
      </c>
      <c r="L95" s="163">
        <v>58</v>
      </c>
      <c r="M95" s="136" t="s">
        <v>64</v>
      </c>
      <c r="N95" s="142"/>
      <c r="O95" s="15"/>
    </row>
    <row r="96" spans="1:15" ht="15.75" customHeight="1" thickBot="1">
      <c r="A96" s="253"/>
      <c r="B96" s="256"/>
      <c r="C96" s="250"/>
      <c r="D96" s="25"/>
      <c r="E96" s="151"/>
      <c r="F96" s="151"/>
      <c r="G96" s="6"/>
      <c r="H96" s="35"/>
      <c r="I96" s="137"/>
      <c r="J96" s="137"/>
      <c r="K96" s="138"/>
      <c r="L96" s="137"/>
      <c r="M96" s="138"/>
      <c r="N96" s="143"/>
      <c r="O96" s="15"/>
    </row>
    <row r="97" spans="1:15" ht="15.75" customHeight="1">
      <c r="A97" s="15"/>
      <c r="B97" s="104" t="s">
        <v>109</v>
      </c>
      <c r="C97" s="104"/>
      <c r="D97" s="193"/>
      <c r="E97" s="104"/>
      <c r="F97" s="104"/>
      <c r="G97" s="110"/>
      <c r="H97" s="104"/>
      <c r="I97" s="104"/>
      <c r="J97" s="104"/>
      <c r="K97" s="104"/>
      <c r="L97" s="104"/>
      <c r="M97" s="104"/>
      <c r="N97" s="109"/>
      <c r="O97" s="15"/>
    </row>
    <row r="98" spans="1:15" ht="15.75" customHeight="1">
      <c r="A98" s="289">
        <v>1</v>
      </c>
      <c r="B98" s="249" t="s">
        <v>167</v>
      </c>
      <c r="C98" s="258" t="s">
        <v>134</v>
      </c>
      <c r="D98" s="119" t="s">
        <v>48</v>
      </c>
      <c r="E98" s="108">
        <v>0.06</v>
      </c>
      <c r="F98" s="47">
        <v>0.05</v>
      </c>
      <c r="G98" s="125">
        <v>420</v>
      </c>
      <c r="H98" s="191">
        <f>E98*G98</f>
        <v>25.2</v>
      </c>
      <c r="I98" s="142"/>
      <c r="J98" s="142"/>
      <c r="K98" s="38"/>
      <c r="L98" s="142"/>
      <c r="M98" s="15"/>
      <c r="N98" s="142" t="s">
        <v>17</v>
      </c>
      <c r="O98" s="15"/>
    </row>
    <row r="99" spans="1:15" ht="15.75" customHeight="1">
      <c r="A99" s="255"/>
      <c r="B99" s="249"/>
      <c r="C99" s="258"/>
      <c r="D99" s="119" t="s">
        <v>41</v>
      </c>
      <c r="E99" s="108">
        <v>0.004</v>
      </c>
      <c r="F99" s="47">
        <v>0.003</v>
      </c>
      <c r="G99" s="125">
        <v>12</v>
      </c>
      <c r="H99" s="191">
        <f aca="true" t="shared" si="5" ref="H99:H107">E99*G99</f>
        <v>0.048</v>
      </c>
      <c r="I99" s="142"/>
      <c r="J99" s="142"/>
      <c r="K99" s="38"/>
      <c r="L99" s="142"/>
      <c r="M99" s="15"/>
      <c r="N99" s="142"/>
      <c r="O99" s="15"/>
    </row>
    <row r="100" spans="1:15" ht="15.75" customHeight="1">
      <c r="A100" s="255"/>
      <c r="B100" s="249"/>
      <c r="C100" s="258"/>
      <c r="D100" s="119" t="s">
        <v>20</v>
      </c>
      <c r="E100" s="108">
        <v>0.005</v>
      </c>
      <c r="F100" s="47">
        <v>0.004</v>
      </c>
      <c r="G100" s="125">
        <v>25</v>
      </c>
      <c r="H100" s="191">
        <f t="shared" si="5"/>
        <v>0.125</v>
      </c>
      <c r="I100" s="142"/>
      <c r="J100" s="142"/>
      <c r="K100" s="38"/>
      <c r="L100" s="142"/>
      <c r="M100" s="15"/>
      <c r="N100" s="142"/>
      <c r="O100" s="15"/>
    </row>
    <row r="101" spans="1:15" ht="15.75" customHeight="1">
      <c r="A101" s="255"/>
      <c r="B101" s="249"/>
      <c r="C101" s="258"/>
      <c r="D101" s="119" t="s">
        <v>43</v>
      </c>
      <c r="E101" s="108">
        <v>0.004</v>
      </c>
      <c r="F101" s="47">
        <v>0.005</v>
      </c>
      <c r="G101" s="125">
        <v>40</v>
      </c>
      <c r="H101" s="191">
        <f t="shared" si="5"/>
        <v>0.16</v>
      </c>
      <c r="I101" s="142">
        <v>12.52</v>
      </c>
      <c r="J101" s="142">
        <v>8.48</v>
      </c>
      <c r="K101" s="38">
        <v>4.43</v>
      </c>
      <c r="L101" s="142">
        <v>144.12</v>
      </c>
      <c r="M101" s="15" t="s">
        <v>52</v>
      </c>
      <c r="N101" s="142"/>
      <c r="O101" s="15"/>
    </row>
    <row r="102" spans="1:15" ht="15.75" customHeight="1">
      <c r="A102" s="255"/>
      <c r="B102" s="249"/>
      <c r="C102" s="258"/>
      <c r="D102" s="119" t="s">
        <v>21</v>
      </c>
      <c r="E102" s="108">
        <v>0.003</v>
      </c>
      <c r="F102" s="47">
        <v>0.003</v>
      </c>
      <c r="G102" s="125">
        <v>130</v>
      </c>
      <c r="H102" s="191">
        <f t="shared" si="5"/>
        <v>0.39</v>
      </c>
      <c r="I102" s="142"/>
      <c r="J102" s="142"/>
      <c r="K102" s="38"/>
      <c r="L102" s="142"/>
      <c r="M102" s="15"/>
      <c r="N102" s="142"/>
      <c r="O102" s="15"/>
    </row>
    <row r="103" spans="1:15" ht="15.75" customHeight="1">
      <c r="A103" s="255"/>
      <c r="B103" s="249"/>
      <c r="C103" s="258"/>
      <c r="D103" s="119" t="s">
        <v>68</v>
      </c>
      <c r="E103" s="108">
        <v>0.005</v>
      </c>
      <c r="F103" s="47">
        <v>0.005</v>
      </c>
      <c r="G103" s="125">
        <v>50</v>
      </c>
      <c r="H103" s="191">
        <f t="shared" si="5"/>
        <v>0.25</v>
      </c>
      <c r="I103" s="142">
        <v>9.3</v>
      </c>
      <c r="J103" s="142">
        <v>1.1</v>
      </c>
      <c r="K103" s="38">
        <v>66.9</v>
      </c>
      <c r="L103" s="142">
        <v>314.7</v>
      </c>
      <c r="M103" s="15" t="s">
        <v>53</v>
      </c>
      <c r="N103" s="142"/>
      <c r="O103" s="15"/>
    </row>
    <row r="104" spans="1:15" ht="15.75" customHeight="1">
      <c r="A104" s="255"/>
      <c r="B104" s="249"/>
      <c r="C104" s="258"/>
      <c r="D104" s="119" t="s">
        <v>44</v>
      </c>
      <c r="E104" s="108">
        <v>0.003</v>
      </c>
      <c r="F104" s="47">
        <v>0.003</v>
      </c>
      <c r="G104" s="125">
        <v>24</v>
      </c>
      <c r="H104" s="191">
        <f t="shared" si="5"/>
        <v>0.07200000000000001</v>
      </c>
      <c r="I104" s="142"/>
      <c r="J104" s="142"/>
      <c r="K104" s="38"/>
      <c r="L104" s="142"/>
      <c r="M104" s="15"/>
      <c r="N104" s="142"/>
      <c r="O104" s="15"/>
    </row>
    <row r="105" spans="1:15" ht="15.75" customHeight="1">
      <c r="A105" s="255"/>
      <c r="B105" s="249"/>
      <c r="C105" s="258"/>
      <c r="D105" s="119" t="s">
        <v>19</v>
      </c>
      <c r="E105" s="108">
        <v>0.005</v>
      </c>
      <c r="F105" s="47">
        <v>0.005</v>
      </c>
      <c r="G105" s="125">
        <v>53</v>
      </c>
      <c r="H105" s="191">
        <f>E105*G105</f>
        <v>0.265</v>
      </c>
      <c r="I105" s="142"/>
      <c r="J105" s="142"/>
      <c r="K105" s="38"/>
      <c r="L105" s="142"/>
      <c r="M105" s="15"/>
      <c r="N105" s="142"/>
      <c r="O105" s="15"/>
    </row>
    <row r="106" spans="1:15" ht="15.75" customHeight="1">
      <c r="A106" s="255"/>
      <c r="B106" s="249"/>
      <c r="C106" s="258"/>
      <c r="D106" s="116" t="s">
        <v>117</v>
      </c>
      <c r="E106" s="120">
        <v>0.002</v>
      </c>
      <c r="F106" s="48">
        <v>0.002</v>
      </c>
      <c r="G106" s="123">
        <v>511</v>
      </c>
      <c r="H106" s="89">
        <f t="shared" si="5"/>
        <v>1.022</v>
      </c>
      <c r="I106" s="142"/>
      <c r="J106" s="142"/>
      <c r="K106" s="38"/>
      <c r="L106" s="142"/>
      <c r="M106" s="15"/>
      <c r="N106" s="142"/>
      <c r="O106" s="15"/>
    </row>
    <row r="107" spans="1:15" ht="15.75" customHeight="1" thickBot="1">
      <c r="A107" s="256"/>
      <c r="B107" s="249"/>
      <c r="C107" s="258"/>
      <c r="D107" s="116" t="s">
        <v>22</v>
      </c>
      <c r="E107" s="120">
        <v>0.003</v>
      </c>
      <c r="F107" s="48">
        <v>0.003</v>
      </c>
      <c r="G107" s="123">
        <v>150</v>
      </c>
      <c r="H107" s="124">
        <f t="shared" si="5"/>
        <v>0.45</v>
      </c>
      <c r="I107" s="142"/>
      <c r="J107" s="142"/>
      <c r="K107" s="38"/>
      <c r="L107" s="142"/>
      <c r="M107" s="15"/>
      <c r="N107" s="142"/>
      <c r="O107" s="15"/>
    </row>
    <row r="108" spans="1:15" ht="15.75" customHeight="1">
      <c r="A108" s="251">
        <v>2</v>
      </c>
      <c r="B108" s="254" t="s">
        <v>111</v>
      </c>
      <c r="C108" s="257">
        <v>50</v>
      </c>
      <c r="D108" s="79" t="s">
        <v>25</v>
      </c>
      <c r="E108" s="36">
        <v>0.05</v>
      </c>
      <c r="F108" s="141">
        <v>0.05</v>
      </c>
      <c r="G108" s="95">
        <v>35</v>
      </c>
      <c r="H108" s="121">
        <f>E108*G108</f>
        <v>1.75</v>
      </c>
      <c r="I108" s="141">
        <v>3.41</v>
      </c>
      <c r="J108" s="141">
        <v>0.45</v>
      </c>
      <c r="K108" s="36">
        <v>25.6</v>
      </c>
      <c r="L108" s="141">
        <v>120.25</v>
      </c>
      <c r="M108" s="22" t="s">
        <v>40</v>
      </c>
      <c r="N108" s="141"/>
      <c r="O108" s="15"/>
    </row>
    <row r="109" spans="1:15" ht="4.5" customHeight="1" thickBot="1">
      <c r="A109" s="252"/>
      <c r="B109" s="255"/>
      <c r="C109" s="258"/>
      <c r="D109" s="118"/>
      <c r="E109" s="39"/>
      <c r="F109" s="143"/>
      <c r="G109" s="66"/>
      <c r="H109" s="66"/>
      <c r="I109" s="143"/>
      <c r="J109" s="143"/>
      <c r="K109" s="39"/>
      <c r="L109" s="143"/>
      <c r="M109" s="26"/>
      <c r="N109" s="143"/>
      <c r="O109" s="15"/>
    </row>
    <row r="110" spans="1:15" ht="15.75" customHeight="1">
      <c r="A110" s="260">
        <v>3</v>
      </c>
      <c r="B110" s="254" t="s">
        <v>47</v>
      </c>
      <c r="C110" s="248" t="s">
        <v>26</v>
      </c>
      <c r="D110" s="20" t="s">
        <v>46</v>
      </c>
      <c r="E110" s="150">
        <v>0.001</v>
      </c>
      <c r="F110" s="150">
        <v>0.001</v>
      </c>
      <c r="G110" s="21">
        <v>500</v>
      </c>
      <c r="H110" s="191">
        <f>E110*G110</f>
        <v>0.5</v>
      </c>
      <c r="I110" s="135"/>
      <c r="J110" s="135"/>
      <c r="K110" s="136"/>
      <c r="L110" s="135"/>
      <c r="M110" s="136"/>
      <c r="N110" s="142"/>
      <c r="O110" s="15"/>
    </row>
    <row r="111" spans="1:15" ht="15.75" customHeight="1" thickBot="1">
      <c r="A111" s="261"/>
      <c r="B111" s="255"/>
      <c r="C111" s="249"/>
      <c r="D111" s="16" t="s">
        <v>36</v>
      </c>
      <c r="E111" s="149">
        <v>0.015</v>
      </c>
      <c r="F111" s="149">
        <v>0.015</v>
      </c>
      <c r="G111" s="17">
        <v>60</v>
      </c>
      <c r="H111" s="89">
        <f>E111*G111</f>
        <v>0.8999999999999999</v>
      </c>
      <c r="I111" s="163">
        <v>0.2</v>
      </c>
      <c r="J111" s="163">
        <v>0</v>
      </c>
      <c r="K111" s="164">
        <v>15</v>
      </c>
      <c r="L111" s="163">
        <v>58</v>
      </c>
      <c r="M111" s="136" t="s">
        <v>64</v>
      </c>
      <c r="N111" s="142"/>
      <c r="O111" s="15"/>
    </row>
    <row r="112" spans="1:15" ht="3.75" customHeight="1">
      <c r="A112" s="36"/>
      <c r="B112" s="22"/>
      <c r="C112" s="22"/>
      <c r="D112" s="200"/>
      <c r="E112" s="189"/>
      <c r="F112" s="189"/>
      <c r="G112" s="127"/>
      <c r="H112" s="127"/>
      <c r="I112" s="133"/>
      <c r="J112" s="195"/>
      <c r="K112" s="133"/>
      <c r="L112" s="195"/>
      <c r="M112" s="133"/>
      <c r="N112" s="37"/>
      <c r="O112" s="15"/>
    </row>
    <row r="113" spans="1:15" ht="15" customHeight="1" thickBot="1">
      <c r="A113" s="196"/>
      <c r="B113" s="197" t="s">
        <v>23</v>
      </c>
      <c r="C113" s="198"/>
      <c r="D113" s="201"/>
      <c r="E113" s="202"/>
      <c r="F113" s="202"/>
      <c r="G113" s="203"/>
      <c r="H113" s="204">
        <f>SUM(H87:H112)</f>
        <v>35.28529999999999</v>
      </c>
      <c r="I113" s="57"/>
      <c r="J113" s="199"/>
      <c r="K113" s="57"/>
      <c r="L113" s="199"/>
      <c r="M113" s="57"/>
      <c r="N113" s="52"/>
      <c r="O113" s="11"/>
    </row>
    <row r="114" spans="1:15" ht="12" customHeight="1">
      <c r="A114" s="205"/>
      <c r="B114" s="206"/>
      <c r="C114" s="207"/>
      <c r="D114" s="208"/>
      <c r="E114" s="207"/>
      <c r="F114" s="207"/>
      <c r="G114" s="11"/>
      <c r="H114" s="209"/>
      <c r="I114" s="11"/>
      <c r="J114" s="11"/>
      <c r="K114" s="11"/>
      <c r="L114" s="11"/>
      <c r="M114" s="11"/>
      <c r="N114" s="12"/>
      <c r="O114" s="11"/>
    </row>
    <row r="115" spans="1:15" ht="12" customHeight="1" thickBot="1">
      <c r="A115" s="205"/>
      <c r="B115" s="206"/>
      <c r="C115" s="207"/>
      <c r="D115" s="208"/>
      <c r="E115" s="207"/>
      <c r="F115" s="207"/>
      <c r="G115" s="11"/>
      <c r="H115" s="209"/>
      <c r="I115" s="11"/>
      <c r="J115" s="11"/>
      <c r="K115" s="11"/>
      <c r="L115" s="11"/>
      <c r="M115" s="11"/>
      <c r="N115" s="12"/>
      <c r="O115" s="11"/>
    </row>
    <row r="116" spans="1:15" ht="12" customHeight="1">
      <c r="A116" s="205"/>
      <c r="B116" s="206"/>
      <c r="C116" s="207"/>
      <c r="D116" s="208"/>
      <c r="E116" s="207"/>
      <c r="F116" s="207"/>
      <c r="G116" s="11"/>
      <c r="H116" s="209"/>
      <c r="I116" s="11"/>
      <c r="J116" s="11"/>
      <c r="K116" s="11"/>
      <c r="L116" s="11"/>
      <c r="M116" s="11"/>
      <c r="N116" s="12"/>
      <c r="O116" s="11"/>
    </row>
    <row r="117" spans="1:15" ht="12" customHeight="1">
      <c r="A117" s="205"/>
      <c r="B117" s="206"/>
      <c r="C117" s="207"/>
      <c r="D117" s="208"/>
      <c r="E117" s="207"/>
      <c r="F117" s="207"/>
      <c r="G117" s="11"/>
      <c r="H117" s="209"/>
      <c r="I117" s="11"/>
      <c r="J117" s="11"/>
      <c r="K117" s="11"/>
      <c r="L117" s="11"/>
      <c r="M117" s="11"/>
      <c r="N117" s="12"/>
      <c r="O117" s="11"/>
    </row>
    <row r="118" spans="1:15" ht="12" customHeight="1">
      <c r="A118" s="205"/>
      <c r="B118" s="206"/>
      <c r="C118" s="207"/>
      <c r="D118" s="208"/>
      <c r="E118" s="207"/>
      <c r="F118" s="207"/>
      <c r="G118" s="11"/>
      <c r="H118" s="209"/>
      <c r="I118" s="11"/>
      <c r="J118" s="11"/>
      <c r="K118" s="11"/>
      <c r="L118" s="11"/>
      <c r="M118" s="11"/>
      <c r="N118" s="12"/>
      <c r="O118" s="11"/>
    </row>
    <row r="119" spans="1:15" ht="12" customHeight="1">
      <c r="A119" s="205"/>
      <c r="B119" s="206"/>
      <c r="C119" s="207"/>
      <c r="D119" s="208"/>
      <c r="E119" s="207"/>
      <c r="F119" s="207"/>
      <c r="G119" s="11"/>
      <c r="H119" s="209"/>
      <c r="I119" s="11"/>
      <c r="J119" s="11"/>
      <c r="K119" s="11"/>
      <c r="L119" s="11"/>
      <c r="M119" s="11"/>
      <c r="N119" s="12"/>
      <c r="O119" s="11"/>
    </row>
    <row r="120" spans="1:15" ht="39" customHeight="1">
      <c r="A120" s="205"/>
      <c r="B120" s="206"/>
      <c r="C120" s="207"/>
      <c r="D120" s="208"/>
      <c r="E120" s="207"/>
      <c r="F120" s="207"/>
      <c r="G120" s="11"/>
      <c r="H120" s="209"/>
      <c r="I120" s="11"/>
      <c r="J120" s="11"/>
      <c r="K120" s="11"/>
      <c r="L120" s="11"/>
      <c r="M120" s="11"/>
      <c r="N120" s="12"/>
      <c r="O120" s="11"/>
    </row>
    <row r="121" spans="1:15" ht="5.25" customHeight="1" thickBot="1">
      <c r="A121" s="205"/>
      <c r="B121" s="206"/>
      <c r="C121" s="207"/>
      <c r="D121" s="208"/>
      <c r="E121" s="207"/>
      <c r="F121" s="207"/>
      <c r="G121" s="11"/>
      <c r="H121" s="209"/>
      <c r="I121" s="11"/>
      <c r="J121" s="11"/>
      <c r="K121" s="11"/>
      <c r="L121" s="11"/>
      <c r="M121" s="11"/>
      <c r="N121" s="12"/>
      <c r="O121" s="11"/>
    </row>
    <row r="122" spans="1:15" ht="32.25" customHeight="1">
      <c r="A122" s="279"/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1"/>
      <c r="O122" s="247"/>
    </row>
    <row r="123" spans="1:15" ht="15" customHeight="1">
      <c r="A123" s="282" t="s">
        <v>28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4"/>
      <c r="O123" s="9"/>
    </row>
    <row r="124" spans="1:15" ht="25.5">
      <c r="A124" s="145" t="s">
        <v>0</v>
      </c>
      <c r="B124" s="144"/>
      <c r="C124" s="144" t="s">
        <v>1</v>
      </c>
      <c r="D124" s="4" t="s">
        <v>2</v>
      </c>
      <c r="E124" s="144" t="s">
        <v>3</v>
      </c>
      <c r="F124" s="144" t="s">
        <v>4</v>
      </c>
      <c r="G124" s="2" t="s">
        <v>5</v>
      </c>
      <c r="H124" s="144" t="s">
        <v>6</v>
      </c>
      <c r="I124" s="144" t="s">
        <v>7</v>
      </c>
      <c r="J124" s="146" t="s">
        <v>8</v>
      </c>
      <c r="K124" s="144" t="s">
        <v>9</v>
      </c>
      <c r="L124" s="144" t="s">
        <v>10</v>
      </c>
      <c r="M124" s="144" t="s">
        <v>11</v>
      </c>
      <c r="N124" s="147" t="s">
        <v>12</v>
      </c>
      <c r="O124" s="15"/>
    </row>
    <row r="125" spans="1:15" ht="15" customHeight="1" thickBot="1">
      <c r="A125" s="148"/>
      <c r="B125" s="149" t="s">
        <v>13</v>
      </c>
      <c r="C125" s="144" t="s">
        <v>14</v>
      </c>
      <c r="D125" s="16"/>
      <c r="E125" s="149" t="s">
        <v>14</v>
      </c>
      <c r="F125" s="149" t="s">
        <v>14</v>
      </c>
      <c r="G125" s="17" t="s">
        <v>15</v>
      </c>
      <c r="H125" s="149" t="s">
        <v>16</v>
      </c>
      <c r="I125" s="149" t="s">
        <v>14</v>
      </c>
      <c r="J125" s="149" t="s">
        <v>14</v>
      </c>
      <c r="K125" s="149" t="s">
        <v>14</v>
      </c>
      <c r="L125" s="149" t="s">
        <v>14</v>
      </c>
      <c r="M125" s="149"/>
      <c r="N125" s="7"/>
      <c r="O125" s="15"/>
    </row>
    <row r="126" spans="1:15" ht="15.75" customHeight="1">
      <c r="A126" s="254">
        <v>1</v>
      </c>
      <c r="B126" s="248" t="s">
        <v>89</v>
      </c>
      <c r="C126" s="285">
        <v>250</v>
      </c>
      <c r="D126" s="75"/>
      <c r="E126" s="159"/>
      <c r="F126" s="157"/>
      <c r="G126" s="210"/>
      <c r="H126" s="121">
        <f>E126*G126</f>
        <v>0</v>
      </c>
      <c r="I126" s="37"/>
      <c r="J126" s="141"/>
      <c r="K126" s="36"/>
      <c r="L126" s="141"/>
      <c r="M126" s="22"/>
      <c r="N126" s="142" t="s">
        <v>17</v>
      </c>
      <c r="O126" s="15"/>
    </row>
    <row r="127" spans="1:15" ht="15.75" customHeight="1">
      <c r="A127" s="255"/>
      <c r="B127" s="249"/>
      <c r="C127" s="258"/>
      <c r="D127" s="119" t="s">
        <v>19</v>
      </c>
      <c r="E127" s="108">
        <v>0.08</v>
      </c>
      <c r="F127" s="108">
        <v>0.08</v>
      </c>
      <c r="G127" s="212">
        <v>53</v>
      </c>
      <c r="H127" s="97">
        <f>E127*G127</f>
        <v>4.24</v>
      </c>
      <c r="I127" s="24">
        <v>5.5</v>
      </c>
      <c r="J127" s="142">
        <v>4.75</v>
      </c>
      <c r="K127" s="38">
        <v>19.75</v>
      </c>
      <c r="L127" s="142">
        <v>145</v>
      </c>
      <c r="M127" s="15" t="s">
        <v>104</v>
      </c>
      <c r="N127" s="142"/>
      <c r="O127" s="15"/>
    </row>
    <row r="128" spans="1:15" ht="15.75" customHeight="1">
      <c r="A128" s="255"/>
      <c r="B128" s="249"/>
      <c r="C128" s="258"/>
      <c r="D128" s="76" t="s">
        <v>65</v>
      </c>
      <c r="E128" s="160">
        <v>0.02</v>
      </c>
      <c r="F128" s="160">
        <v>0.02</v>
      </c>
      <c r="G128" s="211">
        <v>45</v>
      </c>
      <c r="H128" s="122">
        <f aca="true" t="shared" si="6" ref="H128:H135">E128*G128</f>
        <v>0.9</v>
      </c>
      <c r="I128" s="24"/>
      <c r="J128" s="142"/>
      <c r="K128" s="38"/>
      <c r="L128" s="142"/>
      <c r="M128" s="15"/>
      <c r="N128" s="142"/>
      <c r="O128" s="15"/>
    </row>
    <row r="129" spans="1:15" ht="15.75" customHeight="1">
      <c r="A129" s="255"/>
      <c r="B129" s="249"/>
      <c r="C129" s="258"/>
      <c r="D129" s="76" t="s">
        <v>50</v>
      </c>
      <c r="E129" s="160">
        <v>0.002</v>
      </c>
      <c r="F129" s="160">
        <v>0.002</v>
      </c>
      <c r="G129" s="211">
        <v>511</v>
      </c>
      <c r="H129" s="97">
        <f t="shared" si="6"/>
        <v>1.022</v>
      </c>
      <c r="I129" s="24"/>
      <c r="J129" s="142"/>
      <c r="K129" s="38"/>
      <c r="L129" s="142"/>
      <c r="M129" s="15"/>
      <c r="N129" s="142"/>
      <c r="O129" s="15"/>
    </row>
    <row r="130" spans="1:15" ht="15.75" customHeight="1">
      <c r="A130" s="255"/>
      <c r="B130" s="249"/>
      <c r="C130" s="258"/>
      <c r="D130" s="76" t="s">
        <v>49</v>
      </c>
      <c r="E130" s="160">
        <v>0.002</v>
      </c>
      <c r="F130" s="160">
        <v>0.002</v>
      </c>
      <c r="G130" s="211">
        <v>12</v>
      </c>
      <c r="H130" s="122">
        <f t="shared" si="6"/>
        <v>0.024</v>
      </c>
      <c r="I130" s="24"/>
      <c r="J130" s="142"/>
      <c r="K130" s="38"/>
      <c r="L130" s="142"/>
      <c r="M130" s="15"/>
      <c r="N130" s="142"/>
      <c r="O130" s="15"/>
    </row>
    <row r="131" spans="1:15" ht="15.75" customHeight="1" thickBot="1">
      <c r="A131" s="255"/>
      <c r="B131" s="249"/>
      <c r="C131" s="258"/>
      <c r="D131" s="77"/>
      <c r="E131" s="174"/>
      <c r="F131" s="174"/>
      <c r="G131" s="213"/>
      <c r="H131" s="97">
        <f t="shared" si="6"/>
        <v>0</v>
      </c>
      <c r="I131" s="24"/>
      <c r="J131" s="142"/>
      <c r="K131" s="38"/>
      <c r="L131" s="142"/>
      <c r="M131" s="15"/>
      <c r="N131" s="142"/>
      <c r="O131" s="15"/>
    </row>
    <row r="132" spans="1:15" ht="15.75" customHeight="1">
      <c r="A132" s="251">
        <v>2</v>
      </c>
      <c r="B132" s="254" t="s">
        <v>116</v>
      </c>
      <c r="C132" s="257">
        <v>60</v>
      </c>
      <c r="D132" s="119" t="s">
        <v>25</v>
      </c>
      <c r="E132" s="108">
        <v>0.06</v>
      </c>
      <c r="F132" s="47">
        <v>0.06</v>
      </c>
      <c r="G132" s="212">
        <v>35</v>
      </c>
      <c r="H132" s="121">
        <f t="shared" si="6"/>
        <v>2.1</v>
      </c>
      <c r="I132" s="141">
        <v>4.1</v>
      </c>
      <c r="J132" s="141">
        <v>0.54</v>
      </c>
      <c r="K132" s="36">
        <v>30.72</v>
      </c>
      <c r="L132" s="141">
        <v>144.3</v>
      </c>
      <c r="M132" s="22" t="s">
        <v>40</v>
      </c>
      <c r="N132" s="141"/>
      <c r="O132" s="15"/>
    </row>
    <row r="133" spans="1:15" ht="15.75" customHeight="1" thickBot="1">
      <c r="A133" s="253"/>
      <c r="B133" s="256"/>
      <c r="C133" s="259"/>
      <c r="D133" s="117"/>
      <c r="E133" s="38"/>
      <c r="F133" s="142"/>
      <c r="G133" s="96"/>
      <c r="H133" s="66"/>
      <c r="I133" s="27"/>
      <c r="J133" s="142"/>
      <c r="K133" s="38"/>
      <c r="L133" s="142"/>
      <c r="M133" s="15"/>
      <c r="N133" s="142"/>
      <c r="O133" s="15"/>
    </row>
    <row r="134" spans="1:15" ht="15.75" customHeight="1">
      <c r="A134" s="251">
        <v>3</v>
      </c>
      <c r="B134" s="254" t="s">
        <v>47</v>
      </c>
      <c r="C134" s="333" t="s">
        <v>26</v>
      </c>
      <c r="D134" s="214" t="s">
        <v>46</v>
      </c>
      <c r="E134" s="150">
        <v>0.001</v>
      </c>
      <c r="F134" s="150">
        <v>0.001</v>
      </c>
      <c r="G134" s="34">
        <v>500</v>
      </c>
      <c r="H134" s="125">
        <f>E134*G134</f>
        <v>0.5</v>
      </c>
      <c r="I134" s="136"/>
      <c r="J134" s="133"/>
      <c r="K134" s="134"/>
      <c r="L134" s="133"/>
      <c r="M134" s="134"/>
      <c r="N134" s="141"/>
      <c r="O134" s="15"/>
    </row>
    <row r="135" spans="1:15" ht="15.75" customHeight="1">
      <c r="A135" s="252"/>
      <c r="B135" s="255"/>
      <c r="C135" s="329"/>
      <c r="D135" s="215" t="s">
        <v>36</v>
      </c>
      <c r="E135" s="144">
        <v>0.015</v>
      </c>
      <c r="F135" s="144">
        <v>0.015</v>
      </c>
      <c r="G135" s="13">
        <v>60</v>
      </c>
      <c r="H135" s="97">
        <f t="shared" si="6"/>
        <v>0.8999999999999999</v>
      </c>
      <c r="I135" s="163">
        <v>0.2</v>
      </c>
      <c r="J135" s="163">
        <v>0</v>
      </c>
      <c r="K135" s="164">
        <v>15</v>
      </c>
      <c r="L135" s="163">
        <v>58</v>
      </c>
      <c r="M135" s="136" t="s">
        <v>64</v>
      </c>
      <c r="N135" s="142"/>
      <c r="O135" s="15"/>
    </row>
    <row r="136" spans="1:15" ht="15.75" customHeight="1" thickBot="1">
      <c r="A136" s="253"/>
      <c r="B136" s="256"/>
      <c r="C136" s="334"/>
      <c r="D136" s="216"/>
      <c r="E136" s="151"/>
      <c r="F136" s="151"/>
      <c r="G136" s="35"/>
      <c r="H136" s="124"/>
      <c r="I136" s="138"/>
      <c r="J136" s="137"/>
      <c r="K136" s="138"/>
      <c r="L136" s="137"/>
      <c r="M136" s="138"/>
      <c r="N136" s="143"/>
      <c r="O136" s="15"/>
    </row>
    <row r="137" spans="1:15" ht="15.75" customHeight="1">
      <c r="A137" s="15"/>
      <c r="B137" s="15"/>
      <c r="C137" s="15"/>
      <c r="D137" s="192"/>
      <c r="E137" s="15"/>
      <c r="F137" s="15"/>
      <c r="G137" s="10"/>
      <c r="H137" s="10"/>
      <c r="I137" s="176"/>
      <c r="J137" s="176"/>
      <c r="K137" s="176"/>
      <c r="L137" s="176"/>
      <c r="M137" s="176"/>
      <c r="N137" s="115"/>
      <c r="O137" s="15"/>
    </row>
    <row r="138" spans="1:15" ht="15.75" customHeight="1">
      <c r="A138" s="15"/>
      <c r="B138" s="104" t="s">
        <v>109</v>
      </c>
      <c r="C138" s="104"/>
      <c r="D138" s="193"/>
      <c r="E138" s="104"/>
      <c r="F138" s="104"/>
      <c r="G138" s="110"/>
      <c r="H138" s="104"/>
      <c r="I138" s="104"/>
      <c r="J138" s="104"/>
      <c r="K138" s="104"/>
      <c r="L138" s="104"/>
      <c r="M138" s="104"/>
      <c r="N138" s="109"/>
      <c r="O138" s="15"/>
    </row>
    <row r="139" spans="1:15" ht="15.75" customHeight="1">
      <c r="A139" s="289">
        <v>1</v>
      </c>
      <c r="B139" s="249" t="s">
        <v>168</v>
      </c>
      <c r="C139" s="258" t="s">
        <v>134</v>
      </c>
      <c r="D139" s="119" t="s">
        <v>48</v>
      </c>
      <c r="E139" s="108">
        <v>0.065</v>
      </c>
      <c r="F139" s="47">
        <v>0.08</v>
      </c>
      <c r="G139" s="125">
        <v>420</v>
      </c>
      <c r="H139" s="191">
        <f>E139*G139</f>
        <v>27.3</v>
      </c>
      <c r="I139" s="142"/>
      <c r="J139" s="142"/>
      <c r="K139" s="38"/>
      <c r="L139" s="142"/>
      <c r="M139" s="15"/>
      <c r="N139" s="142" t="s">
        <v>17</v>
      </c>
      <c r="O139" s="15"/>
    </row>
    <row r="140" spans="1:15" ht="15.75" customHeight="1">
      <c r="A140" s="255"/>
      <c r="B140" s="249"/>
      <c r="C140" s="258"/>
      <c r="D140" s="119" t="s">
        <v>41</v>
      </c>
      <c r="E140" s="108">
        <v>0.003</v>
      </c>
      <c r="F140" s="47">
        <v>0.003</v>
      </c>
      <c r="G140" s="125">
        <v>12</v>
      </c>
      <c r="H140" s="191">
        <f aca="true" t="shared" si="7" ref="H140:H147">E140*G140</f>
        <v>0.036000000000000004</v>
      </c>
      <c r="I140" s="142"/>
      <c r="J140" s="142"/>
      <c r="K140" s="38"/>
      <c r="L140" s="142"/>
      <c r="M140" s="15"/>
      <c r="N140" s="142"/>
      <c r="O140" s="15"/>
    </row>
    <row r="141" spans="1:15" ht="15.75" customHeight="1">
      <c r="A141" s="255"/>
      <c r="B141" s="249"/>
      <c r="C141" s="258"/>
      <c r="D141" s="119" t="s">
        <v>55</v>
      </c>
      <c r="E141" s="108">
        <v>0.005</v>
      </c>
      <c r="F141" s="47">
        <v>0.005</v>
      </c>
      <c r="G141" s="125">
        <v>130</v>
      </c>
      <c r="H141" s="219">
        <f>E141*G141</f>
        <v>0.65</v>
      </c>
      <c r="I141" s="142">
        <v>7.87</v>
      </c>
      <c r="J141" s="142">
        <v>9.38</v>
      </c>
      <c r="K141" s="38">
        <v>3.68</v>
      </c>
      <c r="L141" s="142">
        <v>130.34</v>
      </c>
      <c r="M141" s="15" t="s">
        <v>57</v>
      </c>
      <c r="N141" s="142"/>
      <c r="O141" s="15"/>
    </row>
    <row r="142" spans="1:15" ht="15.75" customHeight="1">
      <c r="A142" s="255"/>
      <c r="B142" s="249"/>
      <c r="C142" s="258"/>
      <c r="D142" s="119" t="s">
        <v>44</v>
      </c>
      <c r="E142" s="108">
        <v>0.003</v>
      </c>
      <c r="F142" s="47">
        <v>0.003</v>
      </c>
      <c r="G142" s="125">
        <v>24</v>
      </c>
      <c r="H142" s="191">
        <f t="shared" si="7"/>
        <v>0.07200000000000001</v>
      </c>
      <c r="I142" s="142"/>
      <c r="J142" s="142"/>
      <c r="K142" s="38"/>
      <c r="L142" s="142"/>
      <c r="M142" s="15"/>
      <c r="N142" s="142"/>
      <c r="O142" s="15"/>
    </row>
    <row r="143" spans="1:15" ht="15.75" customHeight="1">
      <c r="A143" s="255"/>
      <c r="B143" s="249"/>
      <c r="C143" s="258"/>
      <c r="D143" s="119" t="s">
        <v>22</v>
      </c>
      <c r="E143" s="108">
        <v>0.003</v>
      </c>
      <c r="F143" s="47">
        <v>0.003</v>
      </c>
      <c r="G143" s="125">
        <v>150</v>
      </c>
      <c r="H143" s="191">
        <f t="shared" si="7"/>
        <v>0.45</v>
      </c>
      <c r="I143" s="142"/>
      <c r="J143" s="142"/>
      <c r="K143" s="38"/>
      <c r="L143" s="142"/>
      <c r="M143" s="15"/>
      <c r="N143" s="142"/>
      <c r="O143" s="15"/>
    </row>
    <row r="144" spans="1:15" ht="15.75" customHeight="1">
      <c r="A144" s="255"/>
      <c r="B144" s="249"/>
      <c r="C144" s="258"/>
      <c r="D144" s="119" t="s">
        <v>41</v>
      </c>
      <c r="E144" s="108">
        <v>0.004</v>
      </c>
      <c r="F144" s="47">
        <v>0.004</v>
      </c>
      <c r="G144" s="125">
        <v>12</v>
      </c>
      <c r="H144" s="191">
        <f t="shared" si="7"/>
        <v>0.048</v>
      </c>
      <c r="I144" s="142">
        <v>6</v>
      </c>
      <c r="J144" s="142">
        <v>1.35</v>
      </c>
      <c r="K144" s="38">
        <v>38.25</v>
      </c>
      <c r="L144" s="142">
        <v>189.15</v>
      </c>
      <c r="M144" s="15" t="s">
        <v>38</v>
      </c>
      <c r="N144" s="142"/>
      <c r="O144" s="15"/>
    </row>
    <row r="145" spans="1:15" ht="15.75" customHeight="1">
      <c r="A145" s="255"/>
      <c r="B145" s="249"/>
      <c r="C145" s="258"/>
      <c r="D145" s="119" t="s">
        <v>20</v>
      </c>
      <c r="E145" s="108">
        <v>0.005</v>
      </c>
      <c r="F145" s="47">
        <v>0.005</v>
      </c>
      <c r="G145" s="125">
        <v>25</v>
      </c>
      <c r="H145" s="191">
        <f t="shared" si="7"/>
        <v>0.125</v>
      </c>
      <c r="I145" s="142"/>
      <c r="J145" s="142"/>
      <c r="K145" s="38"/>
      <c r="L145" s="142"/>
      <c r="M145" s="15"/>
      <c r="N145" s="142"/>
      <c r="O145" s="15"/>
    </row>
    <row r="146" spans="1:15" ht="15.75" customHeight="1">
      <c r="A146" s="255"/>
      <c r="B146" s="249"/>
      <c r="C146" s="258"/>
      <c r="D146" s="76" t="s">
        <v>50</v>
      </c>
      <c r="E146" s="160">
        <v>0.002</v>
      </c>
      <c r="F146" s="158">
        <v>0.003</v>
      </c>
      <c r="G146" s="122">
        <v>511</v>
      </c>
      <c r="H146" s="191">
        <f t="shared" si="7"/>
        <v>1.022</v>
      </c>
      <c r="I146" s="142"/>
      <c r="J146" s="142"/>
      <c r="K146" s="38"/>
      <c r="L146" s="142"/>
      <c r="M146" s="15"/>
      <c r="N146" s="142"/>
      <c r="O146" s="15"/>
    </row>
    <row r="147" spans="1:15" ht="15.75" customHeight="1" thickBot="1">
      <c r="A147" s="256"/>
      <c r="B147" s="249"/>
      <c r="C147" s="258"/>
      <c r="D147" s="116" t="s">
        <v>25</v>
      </c>
      <c r="E147" s="120">
        <v>0.008</v>
      </c>
      <c r="F147" s="48">
        <v>0.008</v>
      </c>
      <c r="G147" s="123">
        <v>35</v>
      </c>
      <c r="H147" s="89">
        <f t="shared" si="7"/>
        <v>0.28</v>
      </c>
      <c r="I147" s="142"/>
      <c r="J147" s="142"/>
      <c r="K147" s="38"/>
      <c r="L147" s="142"/>
      <c r="M147" s="15"/>
      <c r="N147" s="142"/>
      <c r="O147" s="15"/>
    </row>
    <row r="148" spans="1:15" ht="15.75" customHeight="1">
      <c r="A148" s="251">
        <v>2</v>
      </c>
      <c r="B148" s="254" t="s">
        <v>111</v>
      </c>
      <c r="C148" s="257">
        <v>60</v>
      </c>
      <c r="D148" s="79" t="s">
        <v>25</v>
      </c>
      <c r="E148" s="36">
        <v>0.06</v>
      </c>
      <c r="F148" s="141">
        <v>0.06</v>
      </c>
      <c r="G148" s="95">
        <v>35</v>
      </c>
      <c r="H148" s="121">
        <f>E148*G148</f>
        <v>2.1</v>
      </c>
      <c r="I148" s="141">
        <v>4.1</v>
      </c>
      <c r="J148" s="141">
        <v>0.54</v>
      </c>
      <c r="K148" s="36">
        <v>30.72</v>
      </c>
      <c r="L148" s="141">
        <v>144.3</v>
      </c>
      <c r="M148" s="22" t="s">
        <v>40</v>
      </c>
      <c r="N148" s="141"/>
      <c r="O148" s="15"/>
    </row>
    <row r="149" spans="1:15" ht="15.75" customHeight="1" thickBot="1">
      <c r="A149" s="253"/>
      <c r="B149" s="256"/>
      <c r="C149" s="259"/>
      <c r="D149" s="118"/>
      <c r="E149" s="39"/>
      <c r="F149" s="143"/>
      <c r="G149" s="66"/>
      <c r="H149" s="66"/>
      <c r="I149" s="143"/>
      <c r="J149" s="143"/>
      <c r="K149" s="39"/>
      <c r="L149" s="143"/>
      <c r="M149" s="26"/>
      <c r="N149" s="143"/>
      <c r="O149" s="15"/>
    </row>
    <row r="150" spans="1:15" ht="36" customHeight="1" thickBot="1">
      <c r="A150" s="38">
        <v>3</v>
      </c>
      <c r="B150" s="243" t="s">
        <v>169</v>
      </c>
      <c r="C150" s="245">
        <v>150</v>
      </c>
      <c r="D150" s="192" t="s">
        <v>170</v>
      </c>
      <c r="E150" s="15">
        <v>0.005</v>
      </c>
      <c r="F150" s="15"/>
      <c r="G150" s="10"/>
      <c r="H150" s="89">
        <v>3.77</v>
      </c>
      <c r="I150" s="142">
        <v>2.8</v>
      </c>
      <c r="J150" s="142">
        <v>0.3</v>
      </c>
      <c r="K150" s="15">
        <v>20.1</v>
      </c>
      <c r="L150" s="142">
        <v>94.5</v>
      </c>
      <c r="M150" s="15"/>
      <c r="N150" s="142"/>
      <c r="O150" s="15"/>
    </row>
    <row r="151" spans="1:15" ht="15.75" customHeight="1">
      <c r="A151" s="260">
        <v>4</v>
      </c>
      <c r="B151" s="254" t="s">
        <v>47</v>
      </c>
      <c r="C151" s="248" t="s">
        <v>26</v>
      </c>
      <c r="D151" s="20" t="s">
        <v>46</v>
      </c>
      <c r="E151" s="150">
        <v>0.001</v>
      </c>
      <c r="F151" s="150">
        <v>0.001</v>
      </c>
      <c r="G151" s="21">
        <v>500</v>
      </c>
      <c r="H151" s="191">
        <f>E151*G151</f>
        <v>0.5</v>
      </c>
      <c r="I151" s="135"/>
      <c r="J151" s="135"/>
      <c r="K151" s="136"/>
      <c r="L151" s="135"/>
      <c r="M151" s="136"/>
      <c r="N151" s="142"/>
      <c r="O151" s="15"/>
    </row>
    <row r="152" spans="1:15" ht="15.75" customHeight="1" thickBot="1">
      <c r="A152" s="261"/>
      <c r="B152" s="255"/>
      <c r="C152" s="249"/>
      <c r="D152" s="16" t="s">
        <v>36</v>
      </c>
      <c r="E152" s="149">
        <v>0.015</v>
      </c>
      <c r="F152" s="149">
        <v>0.015</v>
      </c>
      <c r="G152" s="17">
        <v>60</v>
      </c>
      <c r="H152" s="89">
        <f>E152*G152</f>
        <v>0.8999999999999999</v>
      </c>
      <c r="I152" s="163">
        <v>0.2</v>
      </c>
      <c r="J152" s="163">
        <v>0</v>
      </c>
      <c r="K152" s="164">
        <v>15</v>
      </c>
      <c r="L152" s="163">
        <v>58</v>
      </c>
      <c r="M152" s="136" t="s">
        <v>64</v>
      </c>
      <c r="N152" s="142"/>
      <c r="O152" s="15"/>
    </row>
    <row r="153" spans="1:15" ht="12" customHeight="1">
      <c r="A153" s="36"/>
      <c r="B153" s="22"/>
      <c r="C153" s="22"/>
      <c r="D153" s="200"/>
      <c r="E153" s="189"/>
      <c r="F153" s="189"/>
      <c r="G153" s="127"/>
      <c r="H153" s="127"/>
      <c r="I153" s="133"/>
      <c r="J153" s="195"/>
      <c r="K153" s="133"/>
      <c r="L153" s="195"/>
      <c r="M153" s="133"/>
      <c r="N153" s="37"/>
      <c r="O153" s="15"/>
    </row>
    <row r="154" spans="1:15" ht="12" customHeight="1" thickBot="1">
      <c r="A154" s="196"/>
      <c r="B154" s="197" t="s">
        <v>23</v>
      </c>
      <c r="C154" s="198"/>
      <c r="D154" s="201"/>
      <c r="E154" s="202"/>
      <c r="F154" s="202"/>
      <c r="G154" s="203"/>
      <c r="H154" s="204">
        <f>SUM(H126:H153)</f>
        <v>46.939000000000014</v>
      </c>
      <c r="I154" s="57">
        <v>27.97</v>
      </c>
      <c r="J154" s="199">
        <v>16.56</v>
      </c>
      <c r="K154" s="199">
        <v>153.12</v>
      </c>
      <c r="L154" s="199">
        <v>869.09</v>
      </c>
      <c r="M154" s="57"/>
      <c r="N154" s="52"/>
      <c r="O154" s="15"/>
    </row>
    <row r="155" spans="1:15" ht="12" customHeight="1">
      <c r="A155" s="207"/>
      <c r="B155" s="206"/>
      <c r="C155" s="207"/>
      <c r="D155" s="208"/>
      <c r="E155" s="207"/>
      <c r="F155" s="207"/>
      <c r="G155" s="11"/>
      <c r="H155" s="209"/>
      <c r="I155" s="11"/>
      <c r="J155" s="11"/>
      <c r="K155" s="11"/>
      <c r="L155" s="11"/>
      <c r="M155" s="11"/>
      <c r="N155" s="11"/>
      <c r="O155" s="11"/>
    </row>
    <row r="156" spans="1:15" ht="12" customHeight="1">
      <c r="A156" s="207"/>
      <c r="B156" s="206"/>
      <c r="C156" s="207"/>
      <c r="D156" s="208"/>
      <c r="E156" s="207"/>
      <c r="F156" s="207"/>
      <c r="G156" s="11"/>
      <c r="H156" s="209"/>
      <c r="I156" s="11"/>
      <c r="J156" s="11"/>
      <c r="K156" s="11"/>
      <c r="L156" s="11"/>
      <c r="M156" s="11"/>
      <c r="N156" s="11"/>
      <c r="O156" s="11"/>
    </row>
    <row r="157" spans="1:15" ht="12" customHeight="1">
      <c r="A157" s="207"/>
      <c r="B157" s="206"/>
      <c r="C157" s="207"/>
      <c r="D157" s="208"/>
      <c r="E157" s="207"/>
      <c r="F157" s="207"/>
      <c r="G157" s="11"/>
      <c r="H157" s="209"/>
      <c r="I157" s="11"/>
      <c r="J157" s="11"/>
      <c r="K157" s="11"/>
      <c r="L157" s="11"/>
      <c r="M157" s="11"/>
      <c r="N157" s="11"/>
      <c r="O157" s="11"/>
    </row>
    <row r="158" spans="1:15" ht="12" customHeight="1">
      <c r="A158" s="207"/>
      <c r="B158" s="206"/>
      <c r="C158" s="207"/>
      <c r="D158" s="208"/>
      <c r="E158" s="207"/>
      <c r="F158" s="207"/>
      <c r="G158" s="11"/>
      <c r="H158" s="209"/>
      <c r="I158" s="11"/>
      <c r="J158" s="11"/>
      <c r="K158" s="11"/>
      <c r="L158" s="11"/>
      <c r="M158" s="11"/>
      <c r="N158" s="11"/>
      <c r="O158" s="11"/>
    </row>
    <row r="159" spans="1:15" ht="12" customHeight="1">
      <c r="A159" s="207"/>
      <c r="B159" s="206"/>
      <c r="C159" s="207"/>
      <c r="D159" s="208"/>
      <c r="E159" s="207"/>
      <c r="F159" s="207"/>
      <c r="G159" s="11"/>
      <c r="H159" s="209"/>
      <c r="I159" s="11"/>
      <c r="J159" s="11"/>
      <c r="K159" s="11"/>
      <c r="L159" s="11"/>
      <c r="M159" s="11"/>
      <c r="N159" s="11"/>
      <c r="O159" s="11"/>
    </row>
    <row r="160" spans="1:15" ht="12" customHeight="1">
      <c r="A160" s="207"/>
      <c r="B160" s="206"/>
      <c r="C160" s="207"/>
      <c r="D160" s="208"/>
      <c r="E160" s="207"/>
      <c r="F160" s="207"/>
      <c r="G160" s="11"/>
      <c r="H160" s="209"/>
      <c r="I160" s="11"/>
      <c r="J160" s="11"/>
      <c r="K160" s="11"/>
      <c r="L160" s="11"/>
      <c r="M160" s="11"/>
      <c r="N160" s="11"/>
      <c r="O160" s="11"/>
    </row>
    <row r="161" spans="7:15" ht="15">
      <c r="G161"/>
      <c r="H161"/>
      <c r="O161" s="11"/>
    </row>
    <row r="162" spans="7:8" ht="40.5" customHeight="1">
      <c r="G162"/>
      <c r="H162"/>
    </row>
    <row r="163" spans="7:8" ht="15">
      <c r="G163"/>
      <c r="H163"/>
    </row>
    <row r="164" spans="1:14" ht="15" customHeight="1">
      <c r="A164" s="282" t="s">
        <v>29</v>
      </c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4"/>
    </row>
    <row r="165" spans="1:15" ht="25.5">
      <c r="A165" s="145" t="s">
        <v>0</v>
      </c>
      <c r="B165" s="144"/>
      <c r="C165" s="144" t="s">
        <v>1</v>
      </c>
      <c r="D165" s="4" t="s">
        <v>2</v>
      </c>
      <c r="E165" s="144" t="s">
        <v>3</v>
      </c>
      <c r="F165" s="144" t="s">
        <v>4</v>
      </c>
      <c r="G165" s="2" t="s">
        <v>5</v>
      </c>
      <c r="H165" s="144" t="s">
        <v>6</v>
      </c>
      <c r="I165" s="144" t="s">
        <v>7</v>
      </c>
      <c r="J165" s="146" t="s">
        <v>8</v>
      </c>
      <c r="K165" s="144" t="s">
        <v>9</v>
      </c>
      <c r="L165" s="144" t="s">
        <v>10</v>
      </c>
      <c r="M165" s="144" t="s">
        <v>11</v>
      </c>
      <c r="N165" s="147" t="s">
        <v>12</v>
      </c>
      <c r="O165" s="9"/>
    </row>
    <row r="166" spans="1:15" ht="15.75" thickBot="1">
      <c r="A166" s="148"/>
      <c r="B166" s="149" t="s">
        <v>13</v>
      </c>
      <c r="C166" s="144" t="s">
        <v>14</v>
      </c>
      <c r="D166" s="16"/>
      <c r="E166" s="149" t="s">
        <v>14</v>
      </c>
      <c r="F166" s="149" t="s">
        <v>14</v>
      </c>
      <c r="G166" s="17" t="s">
        <v>15</v>
      </c>
      <c r="H166" s="149" t="s">
        <v>16</v>
      </c>
      <c r="I166" s="149" t="s">
        <v>14</v>
      </c>
      <c r="J166" s="149" t="s">
        <v>14</v>
      </c>
      <c r="K166" s="149" t="s">
        <v>14</v>
      </c>
      <c r="L166" s="149" t="s">
        <v>14</v>
      </c>
      <c r="M166" s="149"/>
      <c r="N166" s="7"/>
      <c r="O166" s="15"/>
    </row>
    <row r="167" spans="1:15" ht="15.75" customHeight="1">
      <c r="A167" s="254">
        <v>1</v>
      </c>
      <c r="B167" s="248" t="s">
        <v>83</v>
      </c>
      <c r="C167" s="285">
        <v>150</v>
      </c>
      <c r="D167" s="75"/>
      <c r="E167" s="159"/>
      <c r="F167" s="157"/>
      <c r="G167" s="210"/>
      <c r="H167" s="121">
        <f>E167*G167</f>
        <v>0</v>
      </c>
      <c r="I167" s="37"/>
      <c r="J167" s="141"/>
      <c r="K167" s="36"/>
      <c r="L167" s="141"/>
      <c r="M167" s="22"/>
      <c r="N167" s="142" t="s">
        <v>17</v>
      </c>
      <c r="O167" s="15"/>
    </row>
    <row r="168" spans="1:15" ht="15.75" customHeight="1">
      <c r="A168" s="255"/>
      <c r="B168" s="249"/>
      <c r="C168" s="258"/>
      <c r="D168" s="119" t="s">
        <v>68</v>
      </c>
      <c r="E168" s="108">
        <v>0.04</v>
      </c>
      <c r="F168" s="108">
        <v>0.04</v>
      </c>
      <c r="G168" s="212">
        <v>100</v>
      </c>
      <c r="H168" s="97">
        <f aca="true" t="shared" si="8" ref="H168:H176">E168*G168</f>
        <v>4</v>
      </c>
      <c r="I168" s="24">
        <v>4.3</v>
      </c>
      <c r="J168" s="142">
        <v>6</v>
      </c>
      <c r="K168" s="38">
        <v>27.7</v>
      </c>
      <c r="L168" s="142">
        <v>186</v>
      </c>
      <c r="M168" s="15" t="s">
        <v>104</v>
      </c>
      <c r="N168" s="142"/>
      <c r="O168" s="15"/>
    </row>
    <row r="169" spans="1:15" ht="15.75" customHeight="1">
      <c r="A169" s="255"/>
      <c r="B169" s="249"/>
      <c r="C169" s="258"/>
      <c r="D169" s="76" t="s">
        <v>50</v>
      </c>
      <c r="E169" s="160">
        <v>0.003</v>
      </c>
      <c r="F169" s="160">
        <v>0.01</v>
      </c>
      <c r="G169" s="211">
        <v>511</v>
      </c>
      <c r="H169" s="122">
        <f t="shared" si="8"/>
        <v>1.5330000000000001</v>
      </c>
      <c r="I169" s="24"/>
      <c r="J169" s="142"/>
      <c r="K169" s="38"/>
      <c r="L169" s="142"/>
      <c r="M169" s="15"/>
      <c r="N169" s="142"/>
      <c r="O169" s="15"/>
    </row>
    <row r="170" spans="1:15" ht="15.75" customHeight="1">
      <c r="A170" s="255"/>
      <c r="B170" s="249"/>
      <c r="C170" s="258"/>
      <c r="D170" s="76" t="s">
        <v>19</v>
      </c>
      <c r="E170" s="160">
        <v>0.03</v>
      </c>
      <c r="F170" s="160">
        <v>0.003</v>
      </c>
      <c r="G170" s="211">
        <v>53</v>
      </c>
      <c r="H170" s="97">
        <f t="shared" si="8"/>
        <v>1.5899999999999999</v>
      </c>
      <c r="I170" s="24"/>
      <c r="J170" s="142"/>
      <c r="K170" s="38"/>
      <c r="L170" s="142"/>
      <c r="M170" s="15"/>
      <c r="N170" s="142"/>
      <c r="O170" s="15"/>
    </row>
    <row r="171" spans="1:15" ht="15.75" customHeight="1" thickBot="1">
      <c r="A171" s="255"/>
      <c r="B171" s="249"/>
      <c r="C171" s="258"/>
      <c r="D171" s="77" t="s">
        <v>49</v>
      </c>
      <c r="E171" s="160">
        <v>0.002</v>
      </c>
      <c r="F171" s="160">
        <v>0.09</v>
      </c>
      <c r="G171" s="211">
        <v>12</v>
      </c>
      <c r="H171" s="122">
        <f t="shared" si="8"/>
        <v>0.024</v>
      </c>
      <c r="I171" s="24"/>
      <c r="J171" s="142"/>
      <c r="K171" s="38"/>
      <c r="L171" s="142"/>
      <c r="M171" s="15"/>
      <c r="N171" s="142"/>
      <c r="O171" s="15"/>
    </row>
    <row r="172" spans="1:15" ht="15.75" customHeight="1" thickBot="1">
      <c r="A172" s="255"/>
      <c r="B172" s="249"/>
      <c r="C172" s="258"/>
      <c r="D172" s="77"/>
      <c r="E172" s="174"/>
      <c r="F172" s="174"/>
      <c r="G172" s="213"/>
      <c r="H172" s="66"/>
      <c r="I172" s="24"/>
      <c r="J172" s="142"/>
      <c r="K172" s="38"/>
      <c r="L172" s="142"/>
      <c r="M172" s="15"/>
      <c r="N172" s="142"/>
      <c r="O172" s="15"/>
    </row>
    <row r="173" spans="1:15" ht="15.75" customHeight="1">
      <c r="A173" s="251">
        <v>2</v>
      </c>
      <c r="B173" s="254" t="s">
        <v>116</v>
      </c>
      <c r="C173" s="257">
        <v>50</v>
      </c>
      <c r="D173" s="119" t="s">
        <v>25</v>
      </c>
      <c r="E173" s="108">
        <v>0.05</v>
      </c>
      <c r="F173" s="47">
        <v>0.05</v>
      </c>
      <c r="G173" s="212">
        <v>35</v>
      </c>
      <c r="H173" s="21">
        <f t="shared" si="8"/>
        <v>1.75</v>
      </c>
      <c r="I173" s="141">
        <v>3.41</v>
      </c>
      <c r="J173" s="141">
        <v>0.45</v>
      </c>
      <c r="K173" s="36">
        <v>25.6</v>
      </c>
      <c r="L173" s="141">
        <v>120.25</v>
      </c>
      <c r="M173" s="22" t="s">
        <v>40</v>
      </c>
      <c r="N173" s="141"/>
      <c r="O173" s="15"/>
    </row>
    <row r="174" spans="1:15" ht="15.75" customHeight="1" thickBot="1">
      <c r="A174" s="252"/>
      <c r="B174" s="255"/>
      <c r="C174" s="258"/>
      <c r="D174" s="117"/>
      <c r="E174" s="38"/>
      <c r="F174" s="142"/>
      <c r="G174" s="96"/>
      <c r="H174" s="217"/>
      <c r="I174" s="24"/>
      <c r="J174" s="142"/>
      <c r="K174" s="38"/>
      <c r="L174" s="142"/>
      <c r="M174" s="15"/>
      <c r="N174" s="142"/>
      <c r="O174" s="15"/>
    </row>
    <row r="175" spans="1:15" ht="15.75" customHeight="1">
      <c r="A175" s="251">
        <v>3</v>
      </c>
      <c r="B175" s="254" t="s">
        <v>47</v>
      </c>
      <c r="C175" s="333" t="s">
        <v>26</v>
      </c>
      <c r="D175" s="214" t="s">
        <v>46</v>
      </c>
      <c r="E175" s="150">
        <v>0.001</v>
      </c>
      <c r="F175" s="150">
        <v>0.001</v>
      </c>
      <c r="G175" s="21">
        <v>500</v>
      </c>
      <c r="H175" s="84">
        <f t="shared" si="8"/>
        <v>0.5</v>
      </c>
      <c r="I175" s="133"/>
      <c r="J175" s="133"/>
      <c r="K175" s="134"/>
      <c r="L175" s="133"/>
      <c r="M175" s="134"/>
      <c r="N175" s="141"/>
      <c r="O175" s="15"/>
    </row>
    <row r="176" spans="1:15" ht="15.75" customHeight="1">
      <c r="A176" s="252"/>
      <c r="B176" s="255"/>
      <c r="C176" s="329"/>
      <c r="D176" s="215" t="s">
        <v>36</v>
      </c>
      <c r="E176" s="144">
        <v>0.015</v>
      </c>
      <c r="F176" s="144">
        <v>0.015</v>
      </c>
      <c r="G176" s="2">
        <v>60</v>
      </c>
      <c r="H176" s="64">
        <f t="shared" si="8"/>
        <v>0.8999999999999999</v>
      </c>
      <c r="I176" s="163">
        <v>0.2</v>
      </c>
      <c r="J176" s="163">
        <v>0</v>
      </c>
      <c r="K176" s="164">
        <v>15</v>
      </c>
      <c r="L176" s="163">
        <v>58</v>
      </c>
      <c r="M176" s="136" t="s">
        <v>64</v>
      </c>
      <c r="N176" s="142"/>
      <c r="O176" s="15"/>
    </row>
    <row r="177" spans="1:15" ht="15.75" customHeight="1" thickBot="1">
      <c r="A177" s="253"/>
      <c r="B177" s="256"/>
      <c r="C177" s="334"/>
      <c r="D177" s="216"/>
      <c r="E177" s="151"/>
      <c r="F177" s="151"/>
      <c r="G177" s="6"/>
      <c r="H177" s="65"/>
      <c r="I177" s="137"/>
      <c r="J177" s="137"/>
      <c r="K177" s="138"/>
      <c r="L177" s="137"/>
      <c r="M177" s="138"/>
      <c r="N177" s="143"/>
      <c r="O177" s="15"/>
    </row>
    <row r="178" spans="1:15" ht="15.75" customHeight="1">
      <c r="A178" s="15"/>
      <c r="B178" s="104" t="s">
        <v>109</v>
      </c>
      <c r="C178" s="104"/>
      <c r="D178" s="193"/>
      <c r="E178" s="104"/>
      <c r="F178" s="104"/>
      <c r="G178" s="110"/>
      <c r="H178" s="104"/>
      <c r="I178" s="104"/>
      <c r="J178" s="104"/>
      <c r="K178" s="104"/>
      <c r="L178" s="104"/>
      <c r="M178" s="104"/>
      <c r="N178" s="109"/>
      <c r="O178" s="15"/>
    </row>
    <row r="179" spans="1:15" ht="15.75" customHeight="1">
      <c r="A179" s="289">
        <v>1</v>
      </c>
      <c r="B179" s="249" t="s">
        <v>171</v>
      </c>
      <c r="C179" s="258" t="s">
        <v>135</v>
      </c>
      <c r="D179" s="119" t="s">
        <v>151</v>
      </c>
      <c r="E179" s="108">
        <v>0.06</v>
      </c>
      <c r="F179" s="47">
        <v>0.05</v>
      </c>
      <c r="G179" s="125">
        <v>420</v>
      </c>
      <c r="H179" s="191">
        <f>E179*G179</f>
        <v>25.2</v>
      </c>
      <c r="I179" s="142"/>
      <c r="J179" s="142"/>
      <c r="K179" s="38"/>
      <c r="L179" s="142"/>
      <c r="M179" s="15"/>
      <c r="N179" s="142" t="s">
        <v>17</v>
      </c>
      <c r="O179" s="15"/>
    </row>
    <row r="180" spans="1:15" ht="15.75" customHeight="1">
      <c r="A180" s="255"/>
      <c r="B180" s="249"/>
      <c r="C180" s="258"/>
      <c r="D180" s="119" t="s">
        <v>41</v>
      </c>
      <c r="E180" s="108">
        <v>0.003</v>
      </c>
      <c r="F180" s="47">
        <v>0.003</v>
      </c>
      <c r="G180" s="125">
        <v>12</v>
      </c>
      <c r="H180" s="191">
        <f aca="true" t="shared" si="9" ref="H180:H188">E180*G180</f>
        <v>0.036000000000000004</v>
      </c>
      <c r="I180" s="142"/>
      <c r="J180" s="142"/>
      <c r="K180" s="38"/>
      <c r="L180" s="142"/>
      <c r="M180" s="15"/>
      <c r="N180" s="142"/>
      <c r="O180" s="15"/>
    </row>
    <row r="181" spans="1:15" ht="15.75" customHeight="1">
      <c r="A181" s="255"/>
      <c r="B181" s="249"/>
      <c r="C181" s="258"/>
      <c r="D181" s="119" t="s">
        <v>55</v>
      </c>
      <c r="E181" s="108">
        <v>0.004</v>
      </c>
      <c r="F181" s="47">
        <v>0.004</v>
      </c>
      <c r="G181" s="125">
        <v>130</v>
      </c>
      <c r="H181" s="191">
        <f t="shared" si="9"/>
        <v>0.52</v>
      </c>
      <c r="I181" s="142">
        <v>14.6</v>
      </c>
      <c r="J181" s="142">
        <v>4.05</v>
      </c>
      <c r="K181" s="38">
        <v>2.08</v>
      </c>
      <c r="L181" s="142">
        <v>105.8</v>
      </c>
      <c r="M181" s="15" t="s">
        <v>62</v>
      </c>
      <c r="N181" s="142"/>
      <c r="O181" s="15"/>
    </row>
    <row r="182" spans="1:15" ht="15.75" customHeight="1">
      <c r="A182" s="255"/>
      <c r="B182" s="249"/>
      <c r="C182" s="258"/>
      <c r="D182" s="119" t="s">
        <v>44</v>
      </c>
      <c r="E182" s="108">
        <v>0.005</v>
      </c>
      <c r="F182" s="47">
        <v>0.005</v>
      </c>
      <c r="G182" s="125">
        <v>24</v>
      </c>
      <c r="H182" s="191">
        <f t="shared" si="9"/>
        <v>0.12</v>
      </c>
      <c r="I182" s="142"/>
      <c r="J182" s="142"/>
      <c r="K182" s="38"/>
      <c r="L182" s="142"/>
      <c r="M182" s="15"/>
      <c r="N182" s="142"/>
      <c r="O182" s="15"/>
    </row>
    <row r="183" spans="1:15" ht="15.75" customHeight="1">
      <c r="A183" s="255"/>
      <c r="B183" s="249"/>
      <c r="C183" s="258"/>
      <c r="D183" s="119" t="s">
        <v>155</v>
      </c>
      <c r="E183" s="108">
        <v>0.002</v>
      </c>
      <c r="F183" s="47">
        <v>0.002</v>
      </c>
      <c r="G183" s="125">
        <v>150</v>
      </c>
      <c r="H183" s="191">
        <f t="shared" si="9"/>
        <v>0.3</v>
      </c>
      <c r="I183" s="142"/>
      <c r="J183" s="142"/>
      <c r="K183" s="38"/>
      <c r="L183" s="142"/>
      <c r="M183" s="15"/>
      <c r="N183" s="142"/>
      <c r="O183" s="15"/>
    </row>
    <row r="184" spans="1:15" ht="15.75" customHeight="1">
      <c r="A184" s="255"/>
      <c r="B184" s="249"/>
      <c r="C184" s="258"/>
      <c r="D184" s="119" t="s">
        <v>41</v>
      </c>
      <c r="E184" s="108">
        <v>0.002</v>
      </c>
      <c r="F184" s="47">
        <v>0.002</v>
      </c>
      <c r="G184" s="125">
        <v>12</v>
      </c>
      <c r="H184" s="191">
        <f t="shared" si="9"/>
        <v>0.024</v>
      </c>
      <c r="I184" s="142"/>
      <c r="J184" s="142"/>
      <c r="K184" s="38"/>
      <c r="L184" s="142"/>
      <c r="M184" s="15"/>
      <c r="N184" s="142"/>
      <c r="O184" s="15"/>
    </row>
    <row r="185" spans="1:15" ht="15.75" customHeight="1">
      <c r="A185" s="255"/>
      <c r="B185" s="249"/>
      <c r="C185" s="258"/>
      <c r="D185" s="119" t="s">
        <v>20</v>
      </c>
      <c r="E185" s="108">
        <v>0.005</v>
      </c>
      <c r="F185" s="47">
        <v>0.004</v>
      </c>
      <c r="G185" s="125">
        <v>25</v>
      </c>
      <c r="H185" s="191">
        <f t="shared" si="9"/>
        <v>0.125</v>
      </c>
      <c r="I185" s="142"/>
      <c r="J185" s="142"/>
      <c r="K185" s="38"/>
      <c r="L185" s="142"/>
      <c r="M185" s="15"/>
      <c r="N185" s="142"/>
      <c r="O185" s="15"/>
    </row>
    <row r="186" spans="1:15" ht="15.75" customHeight="1">
      <c r="A186" s="255"/>
      <c r="B186" s="249"/>
      <c r="C186" s="258"/>
      <c r="D186" s="76" t="s">
        <v>56</v>
      </c>
      <c r="E186" s="160">
        <v>0.04</v>
      </c>
      <c r="F186" s="158">
        <v>0.04</v>
      </c>
      <c r="G186" s="122">
        <v>35</v>
      </c>
      <c r="H186" s="191">
        <f t="shared" si="9"/>
        <v>1.4000000000000001</v>
      </c>
      <c r="I186" s="142"/>
      <c r="J186" s="142"/>
      <c r="K186" s="38"/>
      <c r="L186" s="142"/>
      <c r="M186" s="15"/>
      <c r="N186" s="142"/>
      <c r="O186" s="15"/>
    </row>
    <row r="187" spans="1:15" ht="15.75" customHeight="1">
      <c r="A187" s="255"/>
      <c r="B187" s="249"/>
      <c r="C187" s="258"/>
      <c r="D187" s="76" t="s">
        <v>50</v>
      </c>
      <c r="E187" s="160">
        <v>0.002</v>
      </c>
      <c r="F187" s="158">
        <v>0.002</v>
      </c>
      <c r="G187" s="122">
        <v>511</v>
      </c>
      <c r="H187" s="191">
        <f t="shared" si="9"/>
        <v>1.022</v>
      </c>
      <c r="I187" s="142"/>
      <c r="J187" s="142"/>
      <c r="K187" s="38"/>
      <c r="L187" s="142"/>
      <c r="M187" s="15"/>
      <c r="N187" s="142"/>
      <c r="O187" s="15"/>
    </row>
    <row r="188" spans="1:15" ht="15.75" customHeight="1" thickBot="1">
      <c r="A188" s="256"/>
      <c r="B188" s="249"/>
      <c r="C188" s="258"/>
      <c r="D188" s="116" t="s">
        <v>76</v>
      </c>
      <c r="E188" s="120">
        <v>0.003</v>
      </c>
      <c r="F188" s="48">
        <v>0.002</v>
      </c>
      <c r="G188" s="123">
        <v>116.66</v>
      </c>
      <c r="H188" s="89">
        <f t="shared" si="9"/>
        <v>0.34998</v>
      </c>
      <c r="I188" s="142"/>
      <c r="J188" s="142"/>
      <c r="K188" s="38"/>
      <c r="L188" s="142"/>
      <c r="M188" s="15"/>
      <c r="N188" s="142"/>
      <c r="O188" s="15"/>
    </row>
    <row r="189" spans="1:15" ht="15.75" customHeight="1">
      <c r="A189" s="251">
        <v>2</v>
      </c>
      <c r="B189" s="254" t="s">
        <v>111</v>
      </c>
      <c r="C189" s="257">
        <v>50</v>
      </c>
      <c r="D189" s="79" t="s">
        <v>25</v>
      </c>
      <c r="E189" s="36">
        <v>0.05</v>
      </c>
      <c r="F189" s="141">
        <v>0.05</v>
      </c>
      <c r="G189" s="95">
        <v>35</v>
      </c>
      <c r="H189" s="121">
        <f>E189*G189</f>
        <v>1.75</v>
      </c>
      <c r="I189" s="141">
        <v>3.41</v>
      </c>
      <c r="J189" s="141">
        <v>0.45</v>
      </c>
      <c r="K189" s="36">
        <v>25.6</v>
      </c>
      <c r="L189" s="141">
        <v>120.25</v>
      </c>
      <c r="M189" s="22" t="s">
        <v>40</v>
      </c>
      <c r="N189" s="141"/>
      <c r="O189" s="15"/>
    </row>
    <row r="190" spans="1:15" ht="15.75" customHeight="1" thickBot="1">
      <c r="A190" s="252"/>
      <c r="B190" s="255"/>
      <c r="C190" s="258"/>
      <c r="D190" s="118"/>
      <c r="E190" s="39"/>
      <c r="F190" s="143"/>
      <c r="G190" s="66"/>
      <c r="H190" s="66"/>
      <c r="I190" s="143"/>
      <c r="J190" s="143"/>
      <c r="K190" s="39"/>
      <c r="L190" s="143"/>
      <c r="M190" s="26"/>
      <c r="N190" s="143"/>
      <c r="O190" s="15"/>
    </row>
    <row r="191" spans="1:15" ht="15.75" customHeight="1">
      <c r="A191" s="260">
        <v>3</v>
      </c>
      <c r="B191" s="254" t="s">
        <v>47</v>
      </c>
      <c r="C191" s="248" t="s">
        <v>26</v>
      </c>
      <c r="D191" s="20" t="s">
        <v>46</v>
      </c>
      <c r="E191" s="150">
        <v>0.001</v>
      </c>
      <c r="F191" s="150">
        <v>0.001</v>
      </c>
      <c r="G191" s="21">
        <v>500</v>
      </c>
      <c r="H191" s="191">
        <f>E191*G191</f>
        <v>0.5</v>
      </c>
      <c r="I191" s="135"/>
      <c r="J191" s="135"/>
      <c r="K191" s="136"/>
      <c r="L191" s="135"/>
      <c r="M191" s="136"/>
      <c r="N191" s="142"/>
      <c r="O191" s="15"/>
    </row>
    <row r="192" spans="1:15" ht="15.75" customHeight="1" thickBot="1">
      <c r="A192" s="261"/>
      <c r="B192" s="255"/>
      <c r="C192" s="249"/>
      <c r="D192" s="16" t="s">
        <v>36</v>
      </c>
      <c r="E192" s="149">
        <v>0.015</v>
      </c>
      <c r="F192" s="149">
        <v>0.015</v>
      </c>
      <c r="G192" s="17">
        <v>56</v>
      </c>
      <c r="H192" s="89">
        <f>E192*G192</f>
        <v>0.84</v>
      </c>
      <c r="I192" s="163">
        <v>0.2</v>
      </c>
      <c r="J192" s="163">
        <v>0</v>
      </c>
      <c r="K192" s="164">
        <v>15</v>
      </c>
      <c r="L192" s="163">
        <v>58</v>
      </c>
      <c r="M192" s="136" t="s">
        <v>64</v>
      </c>
      <c r="N192" s="142"/>
      <c r="O192" s="15"/>
    </row>
    <row r="193" spans="1:15" ht="12" customHeight="1">
      <c r="A193" s="36"/>
      <c r="B193" s="22"/>
      <c r="C193" s="22"/>
      <c r="D193" s="200"/>
      <c r="E193" s="189"/>
      <c r="F193" s="189"/>
      <c r="G193" s="127"/>
      <c r="H193" s="127"/>
      <c r="I193" s="133"/>
      <c r="J193" s="195"/>
      <c r="K193" s="133"/>
      <c r="L193" s="195"/>
      <c r="M193" s="133"/>
      <c r="N193" s="37"/>
      <c r="O193" s="15"/>
    </row>
    <row r="194" spans="1:15" ht="12" customHeight="1" thickBot="1">
      <c r="A194" s="196"/>
      <c r="B194" s="197" t="s">
        <v>23</v>
      </c>
      <c r="C194" s="198"/>
      <c r="D194" s="201"/>
      <c r="E194" s="202"/>
      <c r="F194" s="202"/>
      <c r="G194" s="203"/>
      <c r="H194" s="204">
        <f>SUM(H167:H193)</f>
        <v>42.48398</v>
      </c>
      <c r="I194" s="57">
        <v>25.1</v>
      </c>
      <c r="J194" s="57">
        <v>16.68</v>
      </c>
      <c r="K194" s="57">
        <f>SUM(K167:K193)</f>
        <v>110.97999999999999</v>
      </c>
      <c r="L194" s="57">
        <v>693.16</v>
      </c>
      <c r="M194" s="57"/>
      <c r="N194" s="52"/>
      <c r="O194" s="15"/>
    </row>
    <row r="195" spans="1:15" ht="12" customHeight="1">
      <c r="A195" s="207"/>
      <c r="B195" s="206"/>
      <c r="C195" s="207"/>
      <c r="D195" s="208"/>
      <c r="E195" s="207"/>
      <c r="F195" s="207"/>
      <c r="G195" s="11"/>
      <c r="H195" s="209"/>
      <c r="I195" s="11"/>
      <c r="J195" s="11"/>
      <c r="K195" s="11"/>
      <c r="L195" s="11"/>
      <c r="M195" s="11"/>
      <c r="N195" s="11"/>
      <c r="O195" s="11"/>
    </row>
    <row r="196" spans="1:15" ht="12" customHeight="1">
      <c r="A196" s="207"/>
      <c r="B196" s="206"/>
      <c r="C196" s="207"/>
      <c r="D196" s="208"/>
      <c r="E196" s="207"/>
      <c r="F196" s="207"/>
      <c r="G196" s="11"/>
      <c r="H196" s="209"/>
      <c r="I196" s="11"/>
      <c r="J196" s="11"/>
      <c r="K196" s="11"/>
      <c r="L196" s="11"/>
      <c r="M196" s="11"/>
      <c r="N196" s="11"/>
      <c r="O196" s="11"/>
    </row>
    <row r="197" spans="1:15" ht="12" customHeight="1">
      <c r="A197" s="207"/>
      <c r="B197" s="206"/>
      <c r="C197" s="207"/>
      <c r="D197" s="208"/>
      <c r="E197" s="207"/>
      <c r="F197" s="207"/>
      <c r="G197" s="11"/>
      <c r="H197" s="209"/>
      <c r="I197" s="11"/>
      <c r="J197" s="11"/>
      <c r="K197" s="11"/>
      <c r="L197" s="11"/>
      <c r="M197" s="11"/>
      <c r="N197" s="11"/>
      <c r="O197" s="11"/>
    </row>
    <row r="198" spans="1:15" ht="12" customHeight="1">
      <c r="A198" s="207"/>
      <c r="B198" s="206"/>
      <c r="C198" s="207"/>
      <c r="D198" s="208"/>
      <c r="E198" s="207"/>
      <c r="F198" s="207"/>
      <c r="G198" s="11"/>
      <c r="H198" s="209"/>
      <c r="I198" s="11"/>
      <c r="J198" s="11"/>
      <c r="K198" s="11"/>
      <c r="L198" s="11"/>
      <c r="M198" s="11"/>
      <c r="N198" s="11"/>
      <c r="O198" s="11"/>
    </row>
    <row r="199" spans="1:15" ht="12" customHeight="1">
      <c r="A199" s="207"/>
      <c r="B199" s="206"/>
      <c r="C199" s="207"/>
      <c r="D199" s="208"/>
      <c r="E199" s="207"/>
      <c r="F199" s="207"/>
      <c r="G199" s="11"/>
      <c r="H199" s="209"/>
      <c r="I199" s="11"/>
      <c r="J199" s="11"/>
      <c r="K199" s="11"/>
      <c r="L199" s="11"/>
      <c r="M199" s="11"/>
      <c r="N199" s="11"/>
      <c r="O199" s="11"/>
    </row>
    <row r="200" spans="1:15" ht="12" customHeight="1">
      <c r="A200" s="207"/>
      <c r="B200" s="206"/>
      <c r="C200" s="207"/>
      <c r="D200" s="208"/>
      <c r="E200" s="207"/>
      <c r="F200" s="207"/>
      <c r="G200" s="11"/>
      <c r="H200" s="209"/>
      <c r="I200" s="11"/>
      <c r="J200" s="11"/>
      <c r="K200" s="11"/>
      <c r="L200" s="11"/>
      <c r="M200" s="11"/>
      <c r="N200" s="11"/>
      <c r="O200" s="11"/>
    </row>
    <row r="201" spans="1:15" ht="12" customHeight="1">
      <c r="A201" s="207"/>
      <c r="B201" s="206"/>
      <c r="C201" s="207"/>
      <c r="D201" s="208"/>
      <c r="E201" s="207"/>
      <c r="F201" s="207"/>
      <c r="G201" s="11"/>
      <c r="H201" s="209"/>
      <c r="I201" s="11"/>
      <c r="J201" s="11"/>
      <c r="K201" s="11"/>
      <c r="L201" s="11"/>
      <c r="M201" s="11"/>
      <c r="N201" s="11"/>
      <c r="O201" s="11"/>
    </row>
    <row r="202" spans="1:15" ht="12" customHeight="1">
      <c r="A202" s="207"/>
      <c r="B202" s="206"/>
      <c r="C202" s="207"/>
      <c r="D202" s="208"/>
      <c r="E202" s="207"/>
      <c r="F202" s="207"/>
      <c r="G202" s="11"/>
      <c r="H202" s="209"/>
      <c r="I202" s="11"/>
      <c r="J202" s="11"/>
      <c r="K202" s="11"/>
      <c r="L202" s="11"/>
      <c r="M202" s="11"/>
      <c r="N202" s="11"/>
      <c r="O202" s="11"/>
    </row>
    <row r="203" spans="1:15" ht="12" customHeight="1">
      <c r="A203" s="207"/>
      <c r="B203" s="206"/>
      <c r="C203" s="207"/>
      <c r="D203" s="208"/>
      <c r="E203" s="207"/>
      <c r="F203" s="207"/>
      <c r="G203" s="11"/>
      <c r="H203" s="209"/>
      <c r="I203" s="11"/>
      <c r="J203" s="11"/>
      <c r="K203" s="11"/>
      <c r="L203" s="11"/>
      <c r="M203" s="11"/>
      <c r="N203" s="11"/>
      <c r="O203" s="11"/>
    </row>
    <row r="204" spans="8:15" ht="15">
      <c r="H204"/>
      <c r="O204" s="11"/>
    </row>
    <row r="205" ht="15">
      <c r="H205"/>
    </row>
    <row r="206" ht="15">
      <c r="H206"/>
    </row>
    <row r="207" spans="1:14" ht="15" customHeight="1">
      <c r="A207" s="282" t="s">
        <v>90</v>
      </c>
      <c r="B207" s="283"/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4"/>
    </row>
    <row r="208" spans="1:15" ht="25.5">
      <c r="A208" s="145" t="s">
        <v>0</v>
      </c>
      <c r="B208" s="144"/>
      <c r="C208" s="144" t="s">
        <v>1</v>
      </c>
      <c r="D208" s="4" t="s">
        <v>2</v>
      </c>
      <c r="E208" s="144" t="s">
        <v>3</v>
      </c>
      <c r="F208" s="144" t="s">
        <v>4</v>
      </c>
      <c r="G208" s="2" t="s">
        <v>5</v>
      </c>
      <c r="H208" s="144" t="s">
        <v>6</v>
      </c>
      <c r="I208" s="144" t="s">
        <v>7</v>
      </c>
      <c r="J208" s="146" t="s">
        <v>8</v>
      </c>
      <c r="K208" s="144" t="s">
        <v>9</v>
      </c>
      <c r="L208" s="144" t="s">
        <v>10</v>
      </c>
      <c r="M208" s="144" t="s">
        <v>11</v>
      </c>
      <c r="N208" s="147" t="s">
        <v>12</v>
      </c>
      <c r="O208" s="9"/>
    </row>
    <row r="209" spans="1:15" ht="15.75" thickBot="1">
      <c r="A209" s="148"/>
      <c r="B209" s="149" t="s">
        <v>13</v>
      </c>
      <c r="C209" s="144" t="s">
        <v>14</v>
      </c>
      <c r="D209" s="16"/>
      <c r="E209" s="149" t="s">
        <v>14</v>
      </c>
      <c r="F209" s="149" t="s">
        <v>14</v>
      </c>
      <c r="G209" s="17" t="s">
        <v>15</v>
      </c>
      <c r="H209" s="149" t="s">
        <v>16</v>
      </c>
      <c r="I209" s="149" t="s">
        <v>14</v>
      </c>
      <c r="J209" s="149" t="s">
        <v>14</v>
      </c>
      <c r="K209" s="149" t="s">
        <v>14</v>
      </c>
      <c r="L209" s="149" t="s">
        <v>14</v>
      </c>
      <c r="M209" s="149"/>
      <c r="N209" s="7"/>
      <c r="O209" s="15"/>
    </row>
    <row r="210" spans="1:15" ht="15.75" customHeight="1">
      <c r="A210" s="254">
        <v>1</v>
      </c>
      <c r="B210" s="248" t="s">
        <v>75</v>
      </c>
      <c r="C210" s="285" t="s">
        <v>69</v>
      </c>
      <c r="D210" s="75"/>
      <c r="E210" s="159"/>
      <c r="F210" s="157"/>
      <c r="G210" s="210"/>
      <c r="H210" s="95">
        <f>E210*G210</f>
        <v>0</v>
      </c>
      <c r="I210" s="37"/>
      <c r="J210" s="141"/>
      <c r="K210" s="36"/>
      <c r="L210" s="141"/>
      <c r="M210" s="22"/>
      <c r="N210" s="142" t="s">
        <v>17</v>
      </c>
      <c r="O210" s="15"/>
    </row>
    <row r="211" spans="1:15" ht="15.75" customHeight="1">
      <c r="A211" s="255"/>
      <c r="B211" s="249"/>
      <c r="C211" s="258"/>
      <c r="D211" s="119"/>
      <c r="E211" s="108"/>
      <c r="F211" s="108"/>
      <c r="G211" s="212"/>
      <c r="H211" s="123">
        <f aca="true" t="shared" si="10" ref="H211:H216">E211*G211</f>
        <v>0</v>
      </c>
      <c r="I211" s="24">
        <v>8</v>
      </c>
      <c r="J211" s="142">
        <v>7</v>
      </c>
      <c r="K211" s="38">
        <v>0.5</v>
      </c>
      <c r="L211" s="142">
        <v>95.2</v>
      </c>
      <c r="M211" s="15" t="s">
        <v>104</v>
      </c>
      <c r="N211" s="142"/>
      <c r="O211" s="15"/>
    </row>
    <row r="212" spans="1:15" ht="15.75" customHeight="1">
      <c r="A212" s="255"/>
      <c r="B212" s="249"/>
      <c r="C212" s="258"/>
      <c r="D212" s="76" t="s">
        <v>76</v>
      </c>
      <c r="E212" s="160">
        <v>1</v>
      </c>
      <c r="F212" s="160">
        <v>1</v>
      </c>
      <c r="G212" s="211">
        <v>7</v>
      </c>
      <c r="H212" s="123">
        <f t="shared" si="10"/>
        <v>7</v>
      </c>
      <c r="I212" s="24"/>
      <c r="J212" s="142"/>
      <c r="K212" s="38"/>
      <c r="L212" s="142"/>
      <c r="M212" s="15"/>
      <c r="N212" s="142"/>
      <c r="O212" s="15"/>
    </row>
    <row r="213" spans="1:15" ht="15.75" customHeight="1">
      <c r="A213" s="255"/>
      <c r="B213" s="249"/>
      <c r="C213" s="258"/>
      <c r="D213" s="76" t="s">
        <v>49</v>
      </c>
      <c r="E213" s="160">
        <v>0.001</v>
      </c>
      <c r="F213" s="160">
        <v>0.001</v>
      </c>
      <c r="G213" s="211">
        <v>12</v>
      </c>
      <c r="H213" s="123">
        <f t="shared" si="10"/>
        <v>0.012</v>
      </c>
      <c r="I213" s="24"/>
      <c r="J213" s="142"/>
      <c r="K213" s="38"/>
      <c r="L213" s="142"/>
      <c r="M213" s="15"/>
      <c r="N213" s="142"/>
      <c r="O213" s="15"/>
    </row>
    <row r="214" spans="1:15" ht="15.75" customHeight="1" thickBot="1">
      <c r="A214" s="255"/>
      <c r="B214" s="249"/>
      <c r="C214" s="258"/>
      <c r="D214" s="116"/>
      <c r="E214" s="120"/>
      <c r="F214" s="120"/>
      <c r="G214" s="218"/>
      <c r="H214" s="123">
        <f t="shared" si="10"/>
        <v>0</v>
      </c>
      <c r="I214" s="24"/>
      <c r="J214" s="142"/>
      <c r="K214" s="38"/>
      <c r="L214" s="142"/>
      <c r="M214" s="15"/>
      <c r="N214" s="142"/>
      <c r="O214" s="15"/>
    </row>
    <row r="215" spans="1:15" ht="15.75" customHeight="1" thickBot="1">
      <c r="A215" s="154"/>
      <c r="B215" s="22"/>
      <c r="C215" s="190"/>
      <c r="D215" s="194" t="s">
        <v>65</v>
      </c>
      <c r="E215" s="141">
        <v>0.04</v>
      </c>
      <c r="F215" s="141">
        <v>0.04</v>
      </c>
      <c r="G215" s="95">
        <v>45</v>
      </c>
      <c r="H215" s="123">
        <f t="shared" si="10"/>
        <v>1.8</v>
      </c>
      <c r="I215" s="141"/>
      <c r="J215" s="22"/>
      <c r="K215" s="141"/>
      <c r="L215" s="22"/>
      <c r="M215" s="141"/>
      <c r="N215" s="37"/>
      <c r="O215" s="15"/>
    </row>
    <row r="216" spans="1:15" ht="15.75" customHeight="1">
      <c r="A216" s="252">
        <v>2</v>
      </c>
      <c r="B216" s="255" t="s">
        <v>116</v>
      </c>
      <c r="C216" s="258">
        <v>50</v>
      </c>
      <c r="D216" s="119" t="s">
        <v>25</v>
      </c>
      <c r="E216" s="108">
        <v>0.05</v>
      </c>
      <c r="F216" s="47">
        <v>0.05</v>
      </c>
      <c r="G216" s="97">
        <v>35</v>
      </c>
      <c r="H216" s="122">
        <f t="shared" si="10"/>
        <v>1.75</v>
      </c>
      <c r="I216" s="141">
        <v>3.41</v>
      </c>
      <c r="J216" s="141">
        <v>0.45</v>
      </c>
      <c r="K216" s="36">
        <v>25.6</v>
      </c>
      <c r="L216" s="141">
        <v>120.25</v>
      </c>
      <c r="M216" s="22" t="s">
        <v>40</v>
      </c>
      <c r="N216" s="142"/>
      <c r="O216" s="15"/>
    </row>
    <row r="217" spans="1:15" ht="15.75" customHeight="1" thickBot="1">
      <c r="A217" s="252"/>
      <c r="B217" s="255"/>
      <c r="C217" s="258"/>
      <c r="D217" s="118"/>
      <c r="E217" s="39"/>
      <c r="F217" s="143"/>
      <c r="G217" s="124"/>
      <c r="H217" s="66"/>
      <c r="I217" s="24"/>
      <c r="J217" s="142"/>
      <c r="K217" s="38"/>
      <c r="L217" s="142"/>
      <c r="M217" s="15"/>
      <c r="N217" s="142"/>
      <c r="O217" s="15"/>
    </row>
    <row r="218" spans="1:15" ht="15.75" customHeight="1">
      <c r="A218" s="251">
        <v>3</v>
      </c>
      <c r="B218" s="254" t="s">
        <v>47</v>
      </c>
      <c r="C218" s="333" t="s">
        <v>112</v>
      </c>
      <c r="D218" s="214" t="s">
        <v>46</v>
      </c>
      <c r="E218" s="150">
        <v>0.001</v>
      </c>
      <c r="F218" s="150">
        <v>0.001</v>
      </c>
      <c r="G218" s="21">
        <v>500</v>
      </c>
      <c r="H218" s="84">
        <f>E218*G218</f>
        <v>0.5</v>
      </c>
      <c r="I218" s="133"/>
      <c r="J218" s="133"/>
      <c r="K218" s="134"/>
      <c r="L218" s="133"/>
      <c r="M218" s="134"/>
      <c r="N218" s="141"/>
      <c r="O218" s="15"/>
    </row>
    <row r="219" spans="1:15" ht="15.75" customHeight="1">
      <c r="A219" s="252"/>
      <c r="B219" s="255"/>
      <c r="C219" s="329"/>
      <c r="D219" s="215" t="s">
        <v>36</v>
      </c>
      <c r="E219" s="144">
        <v>0.01</v>
      </c>
      <c r="F219" s="144">
        <v>0.01</v>
      </c>
      <c r="G219" s="2">
        <v>60</v>
      </c>
      <c r="H219" s="64">
        <f>E219*G219</f>
        <v>0.6</v>
      </c>
      <c r="I219" s="163">
        <v>0.2</v>
      </c>
      <c r="J219" s="163">
        <v>0</v>
      </c>
      <c r="K219" s="164">
        <v>15</v>
      </c>
      <c r="L219" s="163">
        <v>58</v>
      </c>
      <c r="M219" s="136" t="s">
        <v>64</v>
      </c>
      <c r="N219" s="142"/>
      <c r="O219" s="15"/>
    </row>
    <row r="220" spans="1:15" ht="15.75" customHeight="1" thickBot="1">
      <c r="A220" s="253"/>
      <c r="B220" s="256"/>
      <c r="C220" s="334"/>
      <c r="D220" s="216"/>
      <c r="E220" s="151"/>
      <c r="F220" s="151"/>
      <c r="G220" s="6"/>
      <c r="H220" s="65"/>
      <c r="I220" s="137"/>
      <c r="J220" s="137"/>
      <c r="K220" s="138"/>
      <c r="L220" s="137"/>
      <c r="M220" s="138"/>
      <c r="N220" s="143"/>
      <c r="O220" s="15"/>
    </row>
    <row r="221" spans="1:15" ht="15.75" customHeight="1">
      <c r="A221" s="15"/>
      <c r="B221" s="15"/>
      <c r="C221" s="15"/>
      <c r="D221" s="192"/>
      <c r="E221" s="15"/>
      <c r="F221" s="15"/>
      <c r="G221" s="10"/>
      <c r="H221" s="10"/>
      <c r="I221" s="176"/>
      <c r="J221" s="176"/>
      <c r="K221" s="176"/>
      <c r="L221" s="176"/>
      <c r="M221" s="176"/>
      <c r="N221" s="115"/>
      <c r="O221" s="15"/>
    </row>
    <row r="222" spans="1:15" ht="15.75" customHeight="1">
      <c r="A222" s="15"/>
      <c r="B222" s="104" t="s">
        <v>109</v>
      </c>
      <c r="C222" s="104"/>
      <c r="D222" s="193"/>
      <c r="E222" s="104"/>
      <c r="F222" s="104"/>
      <c r="G222" s="110"/>
      <c r="H222" s="104"/>
      <c r="I222" s="104"/>
      <c r="J222" s="104"/>
      <c r="K222" s="104"/>
      <c r="L222" s="104"/>
      <c r="M222" s="104"/>
      <c r="N222" s="109"/>
      <c r="O222" s="15"/>
    </row>
    <row r="223" spans="1:15" ht="15.75" customHeight="1">
      <c r="A223" s="289">
        <v>1</v>
      </c>
      <c r="B223" s="249" t="s">
        <v>156</v>
      </c>
      <c r="C223" s="258" t="s">
        <v>132</v>
      </c>
      <c r="D223" s="119" t="s">
        <v>48</v>
      </c>
      <c r="E223" s="108">
        <v>0.065</v>
      </c>
      <c r="F223" s="47">
        <v>0.05</v>
      </c>
      <c r="G223" s="125">
        <v>420</v>
      </c>
      <c r="H223" s="191">
        <f>E223*G223</f>
        <v>27.3</v>
      </c>
      <c r="I223" s="142"/>
      <c r="J223" s="142"/>
      <c r="K223" s="38"/>
      <c r="L223" s="142"/>
      <c r="M223" s="15"/>
      <c r="N223" s="142" t="s">
        <v>17</v>
      </c>
      <c r="O223" s="15"/>
    </row>
    <row r="224" spans="1:15" ht="15.75" customHeight="1">
      <c r="A224" s="255"/>
      <c r="B224" s="249"/>
      <c r="C224" s="258"/>
      <c r="D224" s="119" t="s">
        <v>41</v>
      </c>
      <c r="E224" s="108">
        <v>0.003</v>
      </c>
      <c r="F224" s="47">
        <v>0.003</v>
      </c>
      <c r="G224" s="125">
        <v>12</v>
      </c>
      <c r="H224" s="191">
        <f aca="true" t="shared" si="11" ref="H224:H231">E224*G224</f>
        <v>0.036000000000000004</v>
      </c>
      <c r="I224" s="142"/>
      <c r="J224" s="142"/>
      <c r="K224" s="38"/>
      <c r="L224" s="142"/>
      <c r="M224" s="15"/>
      <c r="N224" s="142"/>
      <c r="O224" s="15"/>
    </row>
    <row r="225" spans="1:15" ht="15.75" customHeight="1">
      <c r="A225" s="255"/>
      <c r="B225" s="249"/>
      <c r="C225" s="258"/>
      <c r="D225" s="119" t="s">
        <v>55</v>
      </c>
      <c r="E225" s="108">
        <v>0.004</v>
      </c>
      <c r="F225" s="47">
        <v>0.004</v>
      </c>
      <c r="G225" s="125">
        <v>130</v>
      </c>
      <c r="H225" s="191">
        <f t="shared" si="11"/>
        <v>0.52</v>
      </c>
      <c r="I225" s="142">
        <v>7.5</v>
      </c>
      <c r="J225" s="142">
        <v>9</v>
      </c>
      <c r="K225" s="38">
        <v>4.5</v>
      </c>
      <c r="L225" s="142">
        <v>129</v>
      </c>
      <c r="M225" s="15" t="s">
        <v>63</v>
      </c>
      <c r="N225" s="142"/>
      <c r="O225" s="15"/>
    </row>
    <row r="226" spans="1:15" ht="15.75" customHeight="1">
      <c r="A226" s="255"/>
      <c r="B226" s="249"/>
      <c r="C226" s="258"/>
      <c r="D226" s="119" t="s">
        <v>44</v>
      </c>
      <c r="E226" s="108">
        <v>0.005</v>
      </c>
      <c r="F226" s="47">
        <v>0.005</v>
      </c>
      <c r="G226" s="125">
        <v>24</v>
      </c>
      <c r="H226" s="191">
        <f t="shared" si="11"/>
        <v>0.12</v>
      </c>
      <c r="I226" s="142"/>
      <c r="J226" s="142"/>
      <c r="K226" s="38"/>
      <c r="L226" s="142"/>
      <c r="M226" s="15"/>
      <c r="N226" s="142"/>
      <c r="O226" s="15"/>
    </row>
    <row r="227" spans="1:15" ht="15.75" customHeight="1">
      <c r="A227" s="255"/>
      <c r="B227" s="249"/>
      <c r="C227" s="258"/>
      <c r="D227" s="119" t="s">
        <v>22</v>
      </c>
      <c r="E227" s="108">
        <v>0.002</v>
      </c>
      <c r="F227" s="47">
        <v>0.002</v>
      </c>
      <c r="G227" s="125">
        <v>150</v>
      </c>
      <c r="H227" s="191">
        <f t="shared" si="11"/>
        <v>0.3</v>
      </c>
      <c r="I227" s="142"/>
      <c r="J227" s="142"/>
      <c r="K227" s="38"/>
      <c r="L227" s="142"/>
      <c r="M227" s="15"/>
      <c r="N227" s="142"/>
      <c r="O227" s="15"/>
    </row>
    <row r="228" spans="1:15" ht="15.75" customHeight="1">
      <c r="A228" s="255"/>
      <c r="B228" s="249"/>
      <c r="C228" s="258"/>
      <c r="D228" s="119" t="s">
        <v>41</v>
      </c>
      <c r="E228" s="108">
        <v>0.002</v>
      </c>
      <c r="F228" s="47">
        <v>0.002</v>
      </c>
      <c r="G228" s="125">
        <v>12</v>
      </c>
      <c r="H228" s="191">
        <f t="shared" si="11"/>
        <v>0.024</v>
      </c>
      <c r="I228" s="142"/>
      <c r="J228" s="142"/>
      <c r="K228" s="38"/>
      <c r="L228" s="142"/>
      <c r="M228" s="15"/>
      <c r="N228" s="142"/>
      <c r="O228" s="15"/>
    </row>
    <row r="229" spans="1:15" ht="15.75" customHeight="1">
      <c r="A229" s="255"/>
      <c r="B229" s="249"/>
      <c r="C229" s="258"/>
      <c r="D229" s="119" t="s">
        <v>20</v>
      </c>
      <c r="E229" s="108">
        <v>0.005</v>
      </c>
      <c r="F229" s="47">
        <v>0.004</v>
      </c>
      <c r="G229" s="125">
        <v>25</v>
      </c>
      <c r="H229" s="191">
        <f t="shared" si="11"/>
        <v>0.125</v>
      </c>
      <c r="I229" s="142">
        <v>6</v>
      </c>
      <c r="J229" s="142">
        <v>1.35</v>
      </c>
      <c r="K229" s="38">
        <v>38.25</v>
      </c>
      <c r="L229" s="142">
        <v>189.15</v>
      </c>
      <c r="M229" s="15" t="s">
        <v>38</v>
      </c>
      <c r="N229" s="142"/>
      <c r="O229" s="15"/>
    </row>
    <row r="230" spans="1:15" ht="15.75" customHeight="1">
      <c r="A230" s="255"/>
      <c r="B230" s="249"/>
      <c r="C230" s="258"/>
      <c r="D230" s="76" t="s">
        <v>42</v>
      </c>
      <c r="E230" s="160">
        <v>0.04</v>
      </c>
      <c r="F230" s="158">
        <v>0.04</v>
      </c>
      <c r="G230" s="122">
        <v>30</v>
      </c>
      <c r="H230" s="191">
        <f t="shared" si="11"/>
        <v>1.2</v>
      </c>
      <c r="I230" s="142"/>
      <c r="J230" s="142"/>
      <c r="K230" s="38"/>
      <c r="L230" s="142"/>
      <c r="M230" s="15"/>
      <c r="N230" s="142"/>
      <c r="O230" s="15"/>
    </row>
    <row r="231" spans="1:15" ht="15.75" customHeight="1">
      <c r="A231" s="255"/>
      <c r="B231" s="249"/>
      <c r="C231" s="258"/>
      <c r="D231" s="76" t="s">
        <v>50</v>
      </c>
      <c r="E231" s="160">
        <v>0.003</v>
      </c>
      <c r="F231" s="158">
        <v>0.003</v>
      </c>
      <c r="G231" s="122">
        <v>511</v>
      </c>
      <c r="H231" s="191">
        <f t="shared" si="11"/>
        <v>1.5330000000000001</v>
      </c>
      <c r="I231" s="142"/>
      <c r="J231" s="142"/>
      <c r="K231" s="38"/>
      <c r="L231" s="142"/>
      <c r="M231" s="15"/>
      <c r="N231" s="142"/>
      <c r="O231" s="15"/>
    </row>
    <row r="232" spans="1:15" ht="15.75" customHeight="1" thickBot="1">
      <c r="A232" s="256"/>
      <c r="B232" s="249"/>
      <c r="C232" s="258"/>
      <c r="D232" s="116"/>
      <c r="E232" s="120"/>
      <c r="F232" s="48"/>
      <c r="G232" s="123"/>
      <c r="H232" s="89"/>
      <c r="I232" s="142"/>
      <c r="J232" s="142"/>
      <c r="K232" s="38"/>
      <c r="L232" s="142"/>
      <c r="M232" s="15"/>
      <c r="N232" s="142"/>
      <c r="O232" s="15"/>
    </row>
    <row r="233" spans="1:15" ht="15.75" customHeight="1">
      <c r="A233" s="251">
        <v>2</v>
      </c>
      <c r="B233" s="254" t="s">
        <v>111</v>
      </c>
      <c r="C233" s="257">
        <v>50</v>
      </c>
      <c r="D233" s="79" t="s">
        <v>25</v>
      </c>
      <c r="E233" s="36">
        <v>0.05</v>
      </c>
      <c r="F233" s="141">
        <v>0.05</v>
      </c>
      <c r="G233" s="95">
        <v>35</v>
      </c>
      <c r="H233" s="121">
        <f>E233*G233</f>
        <v>1.75</v>
      </c>
      <c r="I233" s="141">
        <v>3.41</v>
      </c>
      <c r="J233" s="141">
        <v>0.45</v>
      </c>
      <c r="K233" s="36">
        <v>25.6</v>
      </c>
      <c r="L233" s="141">
        <v>120.25</v>
      </c>
      <c r="M233" s="22" t="s">
        <v>40</v>
      </c>
      <c r="N233" s="141"/>
      <c r="O233" s="15"/>
    </row>
    <row r="234" spans="1:15" ht="15.75" customHeight="1" thickBot="1">
      <c r="A234" s="252"/>
      <c r="B234" s="255"/>
      <c r="C234" s="258"/>
      <c r="D234" s="118"/>
      <c r="E234" s="39"/>
      <c r="F234" s="143"/>
      <c r="G234" s="66"/>
      <c r="H234" s="66"/>
      <c r="I234" s="143"/>
      <c r="J234" s="143"/>
      <c r="K234" s="39"/>
      <c r="L234" s="143"/>
      <c r="M234" s="26"/>
      <c r="N234" s="143"/>
      <c r="O234" s="15"/>
    </row>
    <row r="235" spans="1:15" ht="15.75" customHeight="1">
      <c r="A235" s="260">
        <v>3</v>
      </c>
      <c r="B235" s="335" t="s">
        <v>47</v>
      </c>
      <c r="C235" s="337" t="s">
        <v>112</v>
      </c>
      <c r="D235" s="20" t="s">
        <v>46</v>
      </c>
      <c r="E235" s="150">
        <v>0.001</v>
      </c>
      <c r="F235" s="150">
        <v>0.001</v>
      </c>
      <c r="G235" s="21">
        <v>500</v>
      </c>
      <c r="H235" s="191">
        <f>E235*G235</f>
        <v>0.5</v>
      </c>
      <c r="I235" s="135"/>
      <c r="J235" s="135"/>
      <c r="K235" s="136"/>
      <c r="L235" s="135"/>
      <c r="M235" s="136"/>
      <c r="N235" s="142"/>
      <c r="O235" s="15"/>
    </row>
    <row r="236" spans="1:15" ht="15.75" customHeight="1" thickBot="1">
      <c r="A236" s="261"/>
      <c r="B236" s="336"/>
      <c r="C236" s="338"/>
      <c r="D236" s="16" t="s">
        <v>36</v>
      </c>
      <c r="E236" s="149">
        <v>0.01</v>
      </c>
      <c r="F236" s="149">
        <v>0.01</v>
      </c>
      <c r="G236" s="17">
        <v>60</v>
      </c>
      <c r="H236" s="89">
        <f>E236*G236</f>
        <v>0.6</v>
      </c>
      <c r="I236" s="163">
        <v>0.2</v>
      </c>
      <c r="J236" s="163">
        <v>0</v>
      </c>
      <c r="K236" s="164">
        <v>15</v>
      </c>
      <c r="L236" s="163">
        <v>58</v>
      </c>
      <c r="M236" s="136" t="s">
        <v>64</v>
      </c>
      <c r="N236" s="142"/>
      <c r="O236" s="15"/>
    </row>
    <row r="237" spans="1:15" ht="12" customHeight="1">
      <c r="A237" s="36"/>
      <c r="B237" s="22"/>
      <c r="C237" s="22"/>
      <c r="D237" s="200"/>
      <c r="E237" s="189"/>
      <c r="F237" s="189"/>
      <c r="G237" s="127"/>
      <c r="H237" s="127"/>
      <c r="I237" s="133"/>
      <c r="J237" s="195"/>
      <c r="K237" s="133"/>
      <c r="L237" s="195"/>
      <c r="M237" s="133"/>
      <c r="N237" s="37"/>
      <c r="O237" s="15"/>
    </row>
    <row r="238" spans="1:15" ht="12" customHeight="1" thickBot="1">
      <c r="A238" s="196"/>
      <c r="B238" s="197" t="s">
        <v>23</v>
      </c>
      <c r="C238" s="198"/>
      <c r="D238" s="201"/>
      <c r="E238" s="202"/>
      <c r="F238" s="202"/>
      <c r="G238" s="203"/>
      <c r="H238" s="204">
        <f>SUM(H210:H237)</f>
        <v>45.67000000000001</v>
      </c>
      <c r="I238" s="57"/>
      <c r="J238" s="199"/>
      <c r="K238" s="57"/>
      <c r="L238" s="199"/>
      <c r="M238" s="57"/>
      <c r="N238" s="52"/>
      <c r="O238" s="15"/>
    </row>
    <row r="239" spans="1:15" ht="15">
      <c r="A239" s="207"/>
      <c r="B239" s="206"/>
      <c r="C239" s="207"/>
      <c r="D239" s="208"/>
      <c r="E239" s="207"/>
      <c r="F239" s="207"/>
      <c r="G239" s="11"/>
      <c r="H239" s="209"/>
      <c r="I239" s="11"/>
      <c r="J239" s="11"/>
      <c r="K239" s="11"/>
      <c r="L239" s="11"/>
      <c r="M239" s="11"/>
      <c r="N239" s="11"/>
      <c r="O239" s="11"/>
    </row>
    <row r="240" spans="1:15" ht="15">
      <c r="A240" s="207"/>
      <c r="B240" s="206"/>
      <c r="C240" s="207"/>
      <c r="D240" s="208"/>
      <c r="E240" s="207"/>
      <c r="F240" s="207"/>
      <c r="G240" s="11"/>
      <c r="H240" s="209"/>
      <c r="I240" s="11"/>
      <c r="J240" s="11"/>
      <c r="K240" s="11"/>
      <c r="L240" s="11"/>
      <c r="M240" s="11"/>
      <c r="N240" s="11"/>
      <c r="O240" s="11"/>
    </row>
    <row r="241" spans="1:15" ht="15">
      <c r="A241" s="207"/>
      <c r="B241" s="206"/>
      <c r="C241" s="207"/>
      <c r="D241" s="208"/>
      <c r="E241" s="207"/>
      <c r="F241" s="207"/>
      <c r="G241" s="11"/>
      <c r="H241" s="209"/>
      <c r="I241" s="11"/>
      <c r="J241" s="11"/>
      <c r="K241" s="11"/>
      <c r="L241" s="11"/>
      <c r="M241" s="11"/>
      <c r="N241" s="11"/>
      <c r="O241" s="11"/>
    </row>
    <row r="242" spans="1:15" ht="15">
      <c r="A242" s="207"/>
      <c r="B242" s="206"/>
      <c r="C242" s="207"/>
      <c r="D242" s="208"/>
      <c r="E242" s="207"/>
      <c r="F242" s="207"/>
      <c r="G242" s="11"/>
      <c r="H242" s="209"/>
      <c r="I242" s="11"/>
      <c r="J242" s="11"/>
      <c r="K242" s="11"/>
      <c r="L242" s="11"/>
      <c r="M242" s="11"/>
      <c r="N242" s="11"/>
      <c r="O242" s="11"/>
    </row>
    <row r="243" spans="1:15" ht="15">
      <c r="A243" s="207"/>
      <c r="B243" s="206"/>
      <c r="C243" s="207"/>
      <c r="D243" s="208"/>
      <c r="E243" s="207"/>
      <c r="F243" s="207"/>
      <c r="G243" s="11"/>
      <c r="H243" s="209"/>
      <c r="I243" s="11"/>
      <c r="J243" s="11"/>
      <c r="K243" s="11"/>
      <c r="L243" s="11"/>
      <c r="M243" s="11"/>
      <c r="N243" s="11"/>
      <c r="O243" s="11"/>
    </row>
    <row r="244" spans="1:15" ht="15">
      <c r="A244" s="207"/>
      <c r="B244" s="206"/>
      <c r="C244" s="207"/>
      <c r="D244" s="208"/>
      <c r="E244" s="207"/>
      <c r="F244" s="207"/>
      <c r="G244" s="11"/>
      <c r="H244" s="209"/>
      <c r="I244" s="11"/>
      <c r="J244" s="11"/>
      <c r="K244" s="11"/>
      <c r="L244" s="11"/>
      <c r="M244" s="11"/>
      <c r="N244" s="11"/>
      <c r="O244" s="11"/>
    </row>
    <row r="245" spans="1:15" ht="15">
      <c r="A245" s="207"/>
      <c r="B245" s="206"/>
      <c r="C245" s="207"/>
      <c r="D245" s="208"/>
      <c r="E245" s="207"/>
      <c r="F245" s="207"/>
      <c r="G245" s="11"/>
      <c r="H245" s="209"/>
      <c r="I245" s="11"/>
      <c r="J245" s="11"/>
      <c r="K245" s="11"/>
      <c r="L245" s="11"/>
      <c r="M245" s="11"/>
      <c r="N245" s="11"/>
      <c r="O245" s="11"/>
    </row>
    <row r="246" spans="1:15" ht="15">
      <c r="A246" s="9"/>
      <c r="B246" s="9"/>
      <c r="C246" s="9"/>
      <c r="D246" s="9"/>
      <c r="E246" s="9"/>
      <c r="F246" s="9"/>
      <c r="G246" s="9"/>
      <c r="H246" s="10"/>
      <c r="I246" s="11"/>
      <c r="J246" s="11"/>
      <c r="K246" s="11"/>
      <c r="L246" s="11"/>
      <c r="M246" s="11"/>
      <c r="N246" s="11"/>
      <c r="O246" s="11"/>
    </row>
    <row r="247" spans="1:15" ht="15">
      <c r="A247" s="9"/>
      <c r="B247" s="9"/>
      <c r="C247" s="9"/>
      <c r="D247" s="9"/>
      <c r="E247" s="9"/>
      <c r="F247" s="9"/>
      <c r="G247" s="9"/>
      <c r="H247" s="10"/>
      <c r="I247" s="11"/>
      <c r="J247" s="11"/>
      <c r="K247" s="11"/>
      <c r="L247" s="11"/>
      <c r="M247" s="11"/>
      <c r="N247" s="11"/>
      <c r="O247" s="11"/>
    </row>
    <row r="248" spans="1:15" ht="15">
      <c r="A248" s="9"/>
      <c r="B248" s="9"/>
      <c r="C248" s="9"/>
      <c r="D248" s="9"/>
      <c r="E248" s="9"/>
      <c r="F248" s="9"/>
      <c r="G248" s="9"/>
      <c r="H248" s="10"/>
      <c r="I248" s="11"/>
      <c r="J248" s="11"/>
      <c r="K248" s="11"/>
      <c r="L248" s="11"/>
      <c r="M248" s="11"/>
      <c r="N248" s="11"/>
      <c r="O248" s="11"/>
    </row>
    <row r="249" spans="1:15" ht="15">
      <c r="A249" s="9"/>
      <c r="B249" s="9"/>
      <c r="C249" s="9"/>
      <c r="D249" s="9"/>
      <c r="E249" s="9"/>
      <c r="F249" s="9"/>
      <c r="G249" s="9"/>
      <c r="H249" s="10"/>
      <c r="I249" s="11"/>
      <c r="J249" s="11"/>
      <c r="K249" s="11"/>
      <c r="L249" s="11"/>
      <c r="M249" s="11"/>
      <c r="N249" s="11"/>
      <c r="O249" s="11"/>
    </row>
    <row r="250" spans="1:15" ht="15">
      <c r="A250" s="9"/>
      <c r="B250" s="9"/>
      <c r="C250" s="9"/>
      <c r="D250" s="9"/>
      <c r="E250" s="9"/>
      <c r="F250" s="9"/>
      <c r="G250" s="9"/>
      <c r="H250" s="10"/>
      <c r="I250" s="11"/>
      <c r="J250" s="11"/>
      <c r="K250" s="11"/>
      <c r="L250" s="11"/>
      <c r="M250" s="11"/>
      <c r="N250" s="11"/>
      <c r="O250" s="11"/>
    </row>
    <row r="251" spans="1:15" ht="15">
      <c r="A251" s="9"/>
      <c r="B251" s="9"/>
      <c r="C251" s="9"/>
      <c r="D251" s="9"/>
      <c r="E251" s="9"/>
      <c r="F251" s="9"/>
      <c r="G251" s="9"/>
      <c r="H251" s="10"/>
      <c r="I251" s="11"/>
      <c r="J251" s="11"/>
      <c r="K251" s="11"/>
      <c r="L251" s="11"/>
      <c r="M251" s="11"/>
      <c r="N251" s="11"/>
      <c r="O251" s="11"/>
    </row>
    <row r="252" spans="1:15" ht="15">
      <c r="A252"/>
      <c r="B252"/>
      <c r="C252"/>
      <c r="D252"/>
      <c r="E252"/>
      <c r="F252"/>
      <c r="G252"/>
      <c r="H252"/>
      <c r="O252" s="11"/>
    </row>
    <row r="253" spans="1:8" ht="15">
      <c r="A253"/>
      <c r="B253"/>
      <c r="C253"/>
      <c r="D253"/>
      <c r="E253"/>
      <c r="F253"/>
      <c r="G253"/>
      <c r="H253"/>
    </row>
    <row r="254" spans="1:8" ht="15">
      <c r="A254"/>
      <c r="B254"/>
      <c r="C254"/>
      <c r="D254"/>
      <c r="E254"/>
      <c r="F254"/>
      <c r="G254"/>
      <c r="H254"/>
    </row>
    <row r="255" spans="1:8" ht="17.25" customHeight="1">
      <c r="A255"/>
      <c r="B255"/>
      <c r="C255"/>
      <c r="D255"/>
      <c r="E255"/>
      <c r="F255"/>
      <c r="G255"/>
      <c r="H255"/>
    </row>
    <row r="256" spans="1:14" ht="19.5" customHeight="1">
      <c r="A256" s="9"/>
      <c r="B256" s="9"/>
      <c r="C256" s="9"/>
      <c r="D256" s="9"/>
      <c r="E256" s="9"/>
      <c r="F256" s="9"/>
      <c r="G256" s="9"/>
      <c r="H256" s="10"/>
      <c r="I256" s="11"/>
      <c r="J256" s="11"/>
      <c r="K256" s="11"/>
      <c r="L256" s="11"/>
      <c r="M256" s="11"/>
      <c r="N256" s="11"/>
    </row>
    <row r="257" ht="38.25" customHeight="1">
      <c r="O257" s="11"/>
    </row>
    <row r="258" ht="3.75" customHeight="1"/>
    <row r="259" ht="15" hidden="1"/>
    <row r="260" ht="15" hidden="1"/>
  </sheetData>
  <sheetProtection/>
  <mergeCells count="116">
    <mergeCell ref="A218:A220"/>
    <mergeCell ref="B218:B220"/>
    <mergeCell ref="C218:C220"/>
    <mergeCell ref="D87:D89"/>
    <mergeCell ref="B175:B177"/>
    <mergeCell ref="A216:A217"/>
    <mergeCell ref="B216:B217"/>
    <mergeCell ref="C216:C217"/>
    <mergeCell ref="A210:A214"/>
    <mergeCell ref="B210:B214"/>
    <mergeCell ref="A235:A236"/>
    <mergeCell ref="B235:B236"/>
    <mergeCell ref="C235:C236"/>
    <mergeCell ref="A223:A232"/>
    <mergeCell ref="B223:B232"/>
    <mergeCell ref="C223:C232"/>
    <mergeCell ref="A233:A234"/>
    <mergeCell ref="B233:B234"/>
    <mergeCell ref="C233:C234"/>
    <mergeCell ref="C210:C214"/>
    <mergeCell ref="A179:A188"/>
    <mergeCell ref="B179:B188"/>
    <mergeCell ref="C179:C188"/>
    <mergeCell ref="B189:B190"/>
    <mergeCell ref="C189:C190"/>
    <mergeCell ref="A191:A192"/>
    <mergeCell ref="B191:B192"/>
    <mergeCell ref="A189:A190"/>
    <mergeCell ref="A207:N207"/>
    <mergeCell ref="A164:N164"/>
    <mergeCell ref="B148:B149"/>
    <mergeCell ref="C148:C149"/>
    <mergeCell ref="A151:A152"/>
    <mergeCell ref="B151:B152"/>
    <mergeCell ref="C151:C152"/>
    <mergeCell ref="A123:N123"/>
    <mergeCell ref="A126:A131"/>
    <mergeCell ref="B126:B131"/>
    <mergeCell ref="C126:C131"/>
    <mergeCell ref="A132:A133"/>
    <mergeCell ref="A148:A149"/>
    <mergeCell ref="B132:B133"/>
    <mergeCell ref="C132:C133"/>
    <mergeCell ref="C134:C136"/>
    <mergeCell ref="A139:A147"/>
    <mergeCell ref="B139:B147"/>
    <mergeCell ref="C139:C147"/>
    <mergeCell ref="A134:A136"/>
    <mergeCell ref="B134:B136"/>
    <mergeCell ref="A12:A13"/>
    <mergeCell ref="B12:B13"/>
    <mergeCell ref="C12:C13"/>
    <mergeCell ref="B48:B51"/>
    <mergeCell ref="C48:C51"/>
    <mergeCell ref="A44:N44"/>
    <mergeCell ref="C31:C32"/>
    <mergeCell ref="A18:A26"/>
    <mergeCell ref="A45:N45"/>
    <mergeCell ref="A48:A51"/>
    <mergeCell ref="A14:A16"/>
    <mergeCell ref="B14:B16"/>
    <mergeCell ref="C14:C16"/>
    <mergeCell ref="B18:B26"/>
    <mergeCell ref="C18:C26"/>
    <mergeCell ref="A4:N4"/>
    <mergeCell ref="A5:N5"/>
    <mergeCell ref="A8:A11"/>
    <mergeCell ref="B8:B11"/>
    <mergeCell ref="C8:C11"/>
    <mergeCell ref="A29:A30"/>
    <mergeCell ref="B29:B30"/>
    <mergeCell ref="C29:C30"/>
    <mergeCell ref="B87:B92"/>
    <mergeCell ref="C87:C92"/>
    <mergeCell ref="A87:A92"/>
    <mergeCell ref="C54:C56"/>
    <mergeCell ref="A58:A67"/>
    <mergeCell ref="B58:B67"/>
    <mergeCell ref="C58:C67"/>
    <mergeCell ref="A54:A56"/>
    <mergeCell ref="B54:B56"/>
    <mergeCell ref="A110:A111"/>
    <mergeCell ref="B110:B111"/>
    <mergeCell ref="C110:C111"/>
    <mergeCell ref="A108:A109"/>
    <mergeCell ref="B31:B32"/>
    <mergeCell ref="C70:C71"/>
    <mergeCell ref="A84:N84"/>
    <mergeCell ref="A52:A53"/>
    <mergeCell ref="B52:B53"/>
    <mergeCell ref="C52:C53"/>
    <mergeCell ref="A68:A69"/>
    <mergeCell ref="B68:B69"/>
    <mergeCell ref="C68:C69"/>
    <mergeCell ref="A31:A32"/>
    <mergeCell ref="A167:A172"/>
    <mergeCell ref="B167:B172"/>
    <mergeCell ref="C167:C172"/>
    <mergeCell ref="A70:A71"/>
    <mergeCell ref="B70:B71"/>
    <mergeCell ref="C175:C177"/>
    <mergeCell ref="C191:C192"/>
    <mergeCell ref="A173:A174"/>
    <mergeCell ref="B173:B174"/>
    <mergeCell ref="C173:C174"/>
    <mergeCell ref="A175:A177"/>
    <mergeCell ref="A122:N122"/>
    <mergeCell ref="A98:A107"/>
    <mergeCell ref="B98:B107"/>
    <mergeCell ref="C98:C107"/>
    <mergeCell ref="A83:N83"/>
    <mergeCell ref="A94:A96"/>
    <mergeCell ref="B94:B96"/>
    <mergeCell ref="C94:C96"/>
    <mergeCell ref="B108:B109"/>
    <mergeCell ref="C108:C109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11"/>
  <sheetViews>
    <sheetView tabSelected="1" zoomScale="98" zoomScaleNormal="98" zoomScalePageLayoutView="0" workbookViewId="0" topLeftCell="A192">
      <selection activeCell="L177" sqref="L177"/>
    </sheetView>
  </sheetViews>
  <sheetFormatPr defaultColWidth="9.140625" defaultRowHeight="15"/>
  <cols>
    <col min="1" max="1" width="3.57421875" style="0" customWidth="1"/>
    <col min="2" max="2" width="17.00390625" style="0" customWidth="1"/>
    <col min="4" max="4" width="10.8515625" style="0" customWidth="1"/>
    <col min="14" max="14" width="11.8515625" style="0" customWidth="1"/>
  </cols>
  <sheetData>
    <row r="1" ht="15" customHeight="1"/>
    <row r="2" spans="1:14" ht="54" customHeight="1">
      <c r="A2" s="282" t="s">
        <v>30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</row>
    <row r="3" spans="1:14" ht="19.5" customHeight="1">
      <c r="A3" s="145" t="s">
        <v>0</v>
      </c>
      <c r="B3" s="144"/>
      <c r="C3" s="144" t="s">
        <v>1</v>
      </c>
      <c r="D3" s="4" t="s">
        <v>2</v>
      </c>
      <c r="E3" s="144" t="s">
        <v>3</v>
      </c>
      <c r="F3" s="144" t="s">
        <v>4</v>
      </c>
      <c r="G3" s="224" t="s">
        <v>5</v>
      </c>
      <c r="H3" s="144" t="s">
        <v>6</v>
      </c>
      <c r="I3" s="144" t="s">
        <v>7</v>
      </c>
      <c r="J3" s="146" t="s">
        <v>8</v>
      </c>
      <c r="K3" s="144" t="s">
        <v>9</v>
      </c>
      <c r="L3" s="144" t="s">
        <v>10</v>
      </c>
      <c r="M3" s="144" t="s">
        <v>11</v>
      </c>
      <c r="N3" s="147" t="s">
        <v>12</v>
      </c>
    </row>
    <row r="4" spans="1:14" ht="19.5" customHeight="1" thickBot="1">
      <c r="A4" s="148"/>
      <c r="B4" s="241" t="s">
        <v>13</v>
      </c>
      <c r="C4" s="144" t="s">
        <v>14</v>
      </c>
      <c r="D4" s="16"/>
      <c r="E4" s="149" t="s">
        <v>14</v>
      </c>
      <c r="F4" s="149" t="s">
        <v>14</v>
      </c>
      <c r="G4" s="17" t="s">
        <v>15</v>
      </c>
      <c r="H4" s="149" t="s">
        <v>16</v>
      </c>
      <c r="I4" s="149" t="s">
        <v>14</v>
      </c>
      <c r="J4" s="149" t="s">
        <v>14</v>
      </c>
      <c r="K4" s="149" t="s">
        <v>14</v>
      </c>
      <c r="L4" s="149" t="s">
        <v>14</v>
      </c>
      <c r="M4" s="149"/>
      <c r="N4" s="7"/>
    </row>
    <row r="5" spans="1:14" ht="15.75" customHeight="1">
      <c r="A5" s="254">
        <v>1</v>
      </c>
      <c r="B5" s="248" t="s">
        <v>136</v>
      </c>
      <c r="C5" s="285">
        <v>250</v>
      </c>
      <c r="D5" s="75" t="s">
        <v>56</v>
      </c>
      <c r="E5" s="159">
        <v>0.02</v>
      </c>
      <c r="F5" s="157">
        <v>0.02</v>
      </c>
      <c r="G5" s="210">
        <v>35</v>
      </c>
      <c r="H5" s="95">
        <f>G5*E5</f>
        <v>0.7000000000000001</v>
      </c>
      <c r="I5" s="37"/>
      <c r="J5" s="141"/>
      <c r="K5" s="36"/>
      <c r="L5" s="141"/>
      <c r="M5" s="22"/>
      <c r="N5" s="142" t="s">
        <v>17</v>
      </c>
    </row>
    <row r="6" spans="1:14" ht="15.75" customHeight="1">
      <c r="A6" s="255"/>
      <c r="B6" s="249"/>
      <c r="C6" s="258"/>
      <c r="D6" s="76" t="s">
        <v>19</v>
      </c>
      <c r="E6" s="160">
        <v>0.08</v>
      </c>
      <c r="F6" s="158">
        <v>0.08</v>
      </c>
      <c r="G6" s="211">
        <v>53</v>
      </c>
      <c r="H6" s="122">
        <f aca="true" t="shared" si="0" ref="H6:H11">G6*E6</f>
        <v>4.24</v>
      </c>
      <c r="I6" s="24">
        <v>5.5</v>
      </c>
      <c r="J6" s="142">
        <v>4.8</v>
      </c>
      <c r="K6" s="38">
        <v>23.5</v>
      </c>
      <c r="L6" s="142">
        <v>145</v>
      </c>
      <c r="M6" s="15" t="s">
        <v>74</v>
      </c>
      <c r="N6" s="142"/>
    </row>
    <row r="7" spans="1:14" ht="15.75" customHeight="1">
      <c r="A7" s="255"/>
      <c r="B7" s="249"/>
      <c r="C7" s="258"/>
      <c r="D7" s="76" t="s">
        <v>50</v>
      </c>
      <c r="E7" s="160">
        <v>0.003</v>
      </c>
      <c r="F7" s="158">
        <v>0.003</v>
      </c>
      <c r="G7" s="211">
        <v>511</v>
      </c>
      <c r="H7" s="97">
        <f t="shared" si="0"/>
        <v>1.5330000000000001</v>
      </c>
      <c r="I7" s="24"/>
      <c r="J7" s="142"/>
      <c r="K7" s="38"/>
      <c r="L7" s="142"/>
      <c r="M7" s="15"/>
      <c r="N7" s="142"/>
    </row>
    <row r="8" spans="1:14" ht="15.75" customHeight="1" thickBot="1">
      <c r="A8" s="255"/>
      <c r="B8" s="249"/>
      <c r="C8" s="258"/>
      <c r="D8" s="116" t="s">
        <v>128</v>
      </c>
      <c r="E8" s="120">
        <v>0.002</v>
      </c>
      <c r="F8" s="48">
        <v>0.002</v>
      </c>
      <c r="G8" s="218">
        <v>12</v>
      </c>
      <c r="H8" s="123">
        <f t="shared" si="0"/>
        <v>0.024</v>
      </c>
      <c r="I8" s="24"/>
      <c r="J8" s="142"/>
      <c r="K8" s="38"/>
      <c r="L8" s="142"/>
      <c r="M8" s="15"/>
      <c r="N8" s="142"/>
    </row>
    <row r="9" spans="1:14" ht="15.75" customHeight="1">
      <c r="A9" s="251">
        <v>2</v>
      </c>
      <c r="B9" s="254" t="s">
        <v>111</v>
      </c>
      <c r="C9" s="257">
        <v>60</v>
      </c>
      <c r="D9" s="75" t="s">
        <v>25</v>
      </c>
      <c r="E9" s="159">
        <v>0.06</v>
      </c>
      <c r="F9" s="157">
        <v>0.06</v>
      </c>
      <c r="G9" s="210">
        <v>35</v>
      </c>
      <c r="H9" s="95">
        <f t="shared" si="0"/>
        <v>2.1</v>
      </c>
      <c r="I9" s="141">
        <v>4.1</v>
      </c>
      <c r="J9" s="141">
        <v>0.54</v>
      </c>
      <c r="K9" s="36">
        <v>30.72</v>
      </c>
      <c r="L9" s="141">
        <v>144.3</v>
      </c>
      <c r="M9" s="22" t="s">
        <v>40</v>
      </c>
      <c r="N9" s="141"/>
    </row>
    <row r="10" spans="1:14" ht="15.75" customHeight="1" thickBot="1">
      <c r="A10" s="252"/>
      <c r="B10" s="255"/>
      <c r="C10" s="258"/>
      <c r="D10" s="117"/>
      <c r="E10" s="38"/>
      <c r="F10" s="142"/>
      <c r="G10" s="96"/>
      <c r="H10" s="123"/>
      <c r="I10" s="24"/>
      <c r="J10" s="142"/>
      <c r="K10" s="38"/>
      <c r="L10" s="142"/>
      <c r="M10" s="15"/>
      <c r="N10" s="142"/>
    </row>
    <row r="11" spans="1:14" ht="15.75" customHeight="1">
      <c r="A11" s="251">
        <v>3</v>
      </c>
      <c r="B11" s="254" t="s">
        <v>47</v>
      </c>
      <c r="C11" s="248" t="s">
        <v>26</v>
      </c>
      <c r="D11" s="20" t="s">
        <v>46</v>
      </c>
      <c r="E11" s="150">
        <v>0.001</v>
      </c>
      <c r="F11" s="150">
        <v>0.001</v>
      </c>
      <c r="G11" s="21">
        <v>500</v>
      </c>
      <c r="H11" s="128">
        <f t="shared" si="0"/>
        <v>0.5</v>
      </c>
      <c r="I11" s="133"/>
      <c r="J11" s="133"/>
      <c r="K11" s="134"/>
      <c r="L11" s="133"/>
      <c r="M11" s="134"/>
      <c r="N11" s="141"/>
    </row>
    <row r="12" spans="1:14" ht="15.75" customHeight="1" thickBot="1">
      <c r="A12" s="253"/>
      <c r="B12" s="256"/>
      <c r="C12" s="250"/>
      <c r="D12" s="25" t="s">
        <v>36</v>
      </c>
      <c r="E12" s="151">
        <v>0.015</v>
      </c>
      <c r="F12" s="151">
        <v>0.015</v>
      </c>
      <c r="G12" s="6">
        <v>60</v>
      </c>
      <c r="H12" s="35">
        <f>G12*E12</f>
        <v>0.8999999999999999</v>
      </c>
      <c r="I12" s="238">
        <v>0.2</v>
      </c>
      <c r="J12" s="238">
        <v>0</v>
      </c>
      <c r="K12" s="239">
        <v>15</v>
      </c>
      <c r="L12" s="238">
        <v>58</v>
      </c>
      <c r="M12" s="138" t="s">
        <v>64</v>
      </c>
      <c r="N12" s="143"/>
    </row>
    <row r="13" spans="1:14" ht="15.75" customHeight="1">
      <c r="A13" s="15"/>
      <c r="B13" s="15"/>
      <c r="C13" s="15"/>
      <c r="D13" s="192"/>
      <c r="E13" s="15"/>
      <c r="F13" s="15"/>
      <c r="G13" s="10"/>
      <c r="H13" s="10"/>
      <c r="I13" s="176"/>
      <c r="J13" s="176"/>
      <c r="K13" s="176"/>
      <c r="L13" s="176"/>
      <c r="M13" s="176"/>
      <c r="N13" s="15"/>
    </row>
    <row r="14" spans="1:15" ht="15.75" customHeight="1">
      <c r="A14" s="15"/>
      <c r="B14" s="242" t="s">
        <v>109</v>
      </c>
      <c r="C14" s="104"/>
      <c r="D14" s="193"/>
      <c r="E14" s="104"/>
      <c r="F14" s="104"/>
      <c r="G14" s="110"/>
      <c r="H14" s="104"/>
      <c r="I14" s="104"/>
      <c r="J14" s="104"/>
      <c r="K14" s="104"/>
      <c r="L14" s="104"/>
      <c r="M14" s="104"/>
      <c r="N14" s="104"/>
      <c r="O14" s="11"/>
    </row>
    <row r="15" spans="1:14" ht="15.75" customHeight="1">
      <c r="A15" s="289">
        <v>1</v>
      </c>
      <c r="B15" s="249" t="s">
        <v>67</v>
      </c>
      <c r="C15" s="258" t="s">
        <v>134</v>
      </c>
      <c r="D15" s="119" t="s">
        <v>48</v>
      </c>
      <c r="E15" s="108">
        <v>0.065</v>
      </c>
      <c r="F15" s="47">
        <v>0.05</v>
      </c>
      <c r="G15" s="125">
        <v>420</v>
      </c>
      <c r="H15" s="191">
        <f>E15*G15</f>
        <v>27.3</v>
      </c>
      <c r="I15" s="142"/>
      <c r="J15" s="142"/>
      <c r="K15" s="38"/>
      <c r="L15" s="142"/>
      <c r="M15" s="15"/>
      <c r="N15" s="142" t="s">
        <v>17</v>
      </c>
    </row>
    <row r="16" spans="1:14" ht="18" customHeight="1">
      <c r="A16" s="255"/>
      <c r="B16" s="249"/>
      <c r="C16" s="258"/>
      <c r="D16" s="119" t="s">
        <v>49</v>
      </c>
      <c r="E16" s="108">
        <v>0.004</v>
      </c>
      <c r="F16" s="47">
        <v>0.004</v>
      </c>
      <c r="G16" s="125">
        <v>12</v>
      </c>
      <c r="H16" s="191">
        <f aca="true" t="shared" si="1" ref="H16:H25">E16*G16</f>
        <v>0.048</v>
      </c>
      <c r="I16" s="142"/>
      <c r="J16" s="142"/>
      <c r="K16" s="38"/>
      <c r="L16" s="142"/>
      <c r="M16" s="15"/>
      <c r="N16" s="142"/>
    </row>
    <row r="17" spans="1:14" ht="15.75" customHeight="1">
      <c r="A17" s="255"/>
      <c r="B17" s="249"/>
      <c r="C17" s="258"/>
      <c r="D17" s="119" t="s">
        <v>20</v>
      </c>
      <c r="E17" s="108">
        <v>0.005</v>
      </c>
      <c r="F17" s="47">
        <v>0.004</v>
      </c>
      <c r="G17" s="125">
        <v>25</v>
      </c>
      <c r="H17" s="191">
        <f t="shared" si="1"/>
        <v>0.125</v>
      </c>
      <c r="I17" s="142"/>
      <c r="J17" s="142"/>
      <c r="K17" s="38"/>
      <c r="L17" s="142"/>
      <c r="M17" s="15"/>
      <c r="N17" s="142"/>
    </row>
    <row r="18" spans="1:14" ht="15.75" customHeight="1">
      <c r="A18" s="255"/>
      <c r="B18" s="249"/>
      <c r="C18" s="258"/>
      <c r="D18" s="119" t="s">
        <v>21</v>
      </c>
      <c r="E18" s="108">
        <v>0.005</v>
      </c>
      <c r="F18" s="47">
        <v>0.005</v>
      </c>
      <c r="G18" s="125">
        <v>130</v>
      </c>
      <c r="H18" s="191">
        <f t="shared" si="1"/>
        <v>0.65</v>
      </c>
      <c r="I18" s="142"/>
      <c r="J18" s="142"/>
      <c r="K18" s="38"/>
      <c r="L18" s="142"/>
      <c r="M18" s="15"/>
      <c r="N18" s="142"/>
    </row>
    <row r="19" spans="1:14" ht="15.75" customHeight="1">
      <c r="A19" s="255"/>
      <c r="B19" s="249"/>
      <c r="C19" s="258"/>
      <c r="D19" s="119" t="s">
        <v>111</v>
      </c>
      <c r="E19" s="108">
        <v>0.01</v>
      </c>
      <c r="F19" s="47">
        <v>0.01</v>
      </c>
      <c r="G19" s="125">
        <v>35</v>
      </c>
      <c r="H19" s="191">
        <f t="shared" si="1"/>
        <v>0.35000000000000003</v>
      </c>
      <c r="I19" s="142">
        <v>3.6</v>
      </c>
      <c r="J19" s="142">
        <v>5.4</v>
      </c>
      <c r="K19" s="38">
        <v>36.9</v>
      </c>
      <c r="L19" s="142">
        <v>210.6</v>
      </c>
      <c r="M19" s="15"/>
      <c r="N19" s="142"/>
    </row>
    <row r="20" spans="1:14" ht="15.75" customHeight="1">
      <c r="A20" s="255"/>
      <c r="B20" s="249"/>
      <c r="C20" s="258"/>
      <c r="D20" s="76" t="s">
        <v>59</v>
      </c>
      <c r="E20" s="160">
        <v>0.04</v>
      </c>
      <c r="F20" s="158">
        <v>0.04</v>
      </c>
      <c r="G20" s="122">
        <v>45</v>
      </c>
      <c r="H20" s="191">
        <f t="shared" si="1"/>
        <v>1.8</v>
      </c>
      <c r="I20" s="142"/>
      <c r="J20" s="142"/>
      <c r="K20" s="38"/>
      <c r="L20" s="142"/>
      <c r="M20" s="15"/>
      <c r="N20" s="142"/>
    </row>
    <row r="21" spans="1:14" ht="15.75" customHeight="1">
      <c r="A21" s="255"/>
      <c r="B21" s="249"/>
      <c r="C21" s="258"/>
      <c r="D21" s="76"/>
      <c r="E21" s="160"/>
      <c r="F21" s="158"/>
      <c r="G21" s="122"/>
      <c r="H21" s="191"/>
      <c r="I21" s="142"/>
      <c r="J21" s="142"/>
      <c r="K21" s="38"/>
      <c r="L21" s="142"/>
      <c r="M21" s="15"/>
      <c r="N21" s="142"/>
    </row>
    <row r="22" spans="1:14" ht="15.75" customHeight="1" thickBot="1">
      <c r="A22" s="256"/>
      <c r="B22" s="249"/>
      <c r="C22" s="258"/>
      <c r="D22" s="116"/>
      <c r="E22" s="120"/>
      <c r="F22" s="48"/>
      <c r="G22" s="123"/>
      <c r="H22" s="89"/>
      <c r="I22" s="142"/>
      <c r="J22" s="142"/>
      <c r="K22" s="38"/>
      <c r="L22" s="142"/>
      <c r="M22" s="15"/>
      <c r="N22" s="142"/>
    </row>
    <row r="23" spans="1:14" ht="15.75" customHeight="1" thickBot="1">
      <c r="A23" s="141">
        <v>2</v>
      </c>
      <c r="B23" s="154" t="s">
        <v>111</v>
      </c>
      <c r="C23" s="190">
        <v>50</v>
      </c>
      <c r="D23" s="79" t="s">
        <v>25</v>
      </c>
      <c r="E23" s="36">
        <v>0.05</v>
      </c>
      <c r="F23" s="141">
        <v>0.05</v>
      </c>
      <c r="G23" s="95">
        <v>35</v>
      </c>
      <c r="H23" s="95">
        <f t="shared" si="1"/>
        <v>1.75</v>
      </c>
      <c r="I23" s="157">
        <v>2.76</v>
      </c>
      <c r="J23" s="157">
        <v>0.36</v>
      </c>
      <c r="K23" s="159">
        <v>20.48</v>
      </c>
      <c r="L23" s="157">
        <v>96.2</v>
      </c>
      <c r="M23" s="222" t="s">
        <v>40</v>
      </c>
      <c r="N23" s="141"/>
    </row>
    <row r="24" spans="1:14" ht="15.75" customHeight="1">
      <c r="A24" s="251">
        <v>3</v>
      </c>
      <c r="B24" s="337" t="s">
        <v>47</v>
      </c>
      <c r="C24" s="248" t="s">
        <v>112</v>
      </c>
      <c r="D24" s="20" t="s">
        <v>46</v>
      </c>
      <c r="E24" s="150">
        <v>0.001</v>
      </c>
      <c r="F24" s="150">
        <v>0.001</v>
      </c>
      <c r="G24" s="21">
        <v>500</v>
      </c>
      <c r="H24" s="111">
        <f t="shared" si="1"/>
        <v>0.5</v>
      </c>
      <c r="I24" s="234"/>
      <c r="J24" s="234"/>
      <c r="K24" s="235"/>
      <c r="L24" s="234"/>
      <c r="M24" s="235"/>
      <c r="N24" s="142"/>
    </row>
    <row r="25" spans="1:14" ht="15.75" customHeight="1" thickBot="1">
      <c r="A25" s="253"/>
      <c r="B25" s="342"/>
      <c r="C25" s="250"/>
      <c r="D25" s="25" t="s">
        <v>36</v>
      </c>
      <c r="E25" s="151">
        <v>0.01</v>
      </c>
      <c r="F25" s="151">
        <v>0.01</v>
      </c>
      <c r="G25" s="6">
        <v>60</v>
      </c>
      <c r="H25" s="99">
        <f t="shared" si="1"/>
        <v>0.6</v>
      </c>
      <c r="I25" s="236">
        <v>0.2</v>
      </c>
      <c r="J25" s="236">
        <v>0</v>
      </c>
      <c r="K25" s="237">
        <v>15</v>
      </c>
      <c r="L25" s="236">
        <v>58</v>
      </c>
      <c r="M25" s="235" t="s">
        <v>64</v>
      </c>
      <c r="N25" s="142"/>
    </row>
    <row r="26" spans="1:14" ht="15.75" customHeight="1" thickBot="1">
      <c r="A26" s="227"/>
      <c r="B26" s="197" t="s">
        <v>23</v>
      </c>
      <c r="C26" s="198"/>
      <c r="D26" s="201"/>
      <c r="E26" s="202"/>
      <c r="F26" s="202"/>
      <c r="G26" s="203"/>
      <c r="H26" s="204">
        <f>SUM(H5:H25)</f>
        <v>43.120000000000005</v>
      </c>
      <c r="I26" s="57">
        <v>24.53</v>
      </c>
      <c r="J26" s="199">
        <v>19.05</v>
      </c>
      <c r="K26" s="57">
        <v>151.35</v>
      </c>
      <c r="L26" s="226">
        <v>855.33</v>
      </c>
      <c r="M26" s="57"/>
      <c r="N26" s="52"/>
    </row>
    <row r="27" ht="12" customHeight="1"/>
    <row r="28" ht="12" customHeight="1"/>
    <row r="29" ht="12" customHeight="1"/>
    <row r="30" ht="12" customHeight="1"/>
    <row r="31" ht="45" customHeight="1"/>
    <row r="32" ht="12" customHeight="1"/>
    <row r="33" spans="1:14" ht="12" customHeight="1">
      <c r="A33" s="282" t="s">
        <v>31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4"/>
    </row>
    <row r="34" spans="1:14" ht="12" customHeight="1">
      <c r="A34" s="145" t="s">
        <v>0</v>
      </c>
      <c r="B34" s="144"/>
      <c r="C34" s="144" t="s">
        <v>1</v>
      </c>
      <c r="D34" s="4" t="s">
        <v>2</v>
      </c>
      <c r="E34" s="144" t="s">
        <v>3</v>
      </c>
      <c r="F34" s="144" t="s">
        <v>4</v>
      </c>
      <c r="G34" s="2" t="s">
        <v>5</v>
      </c>
      <c r="H34" s="144" t="s">
        <v>6</v>
      </c>
      <c r="I34" s="144" t="s">
        <v>7</v>
      </c>
      <c r="J34" s="146" t="s">
        <v>8</v>
      </c>
      <c r="K34" s="144" t="s">
        <v>9</v>
      </c>
      <c r="L34" s="144" t="s">
        <v>10</v>
      </c>
      <c r="M34" s="144" t="s">
        <v>11</v>
      </c>
      <c r="N34" s="147" t="s">
        <v>12</v>
      </c>
    </row>
    <row r="35" spans="1:14" ht="12" customHeight="1" thickBot="1">
      <c r="A35" s="148"/>
      <c r="B35" s="241" t="s">
        <v>13</v>
      </c>
      <c r="C35" s="144" t="s">
        <v>14</v>
      </c>
      <c r="D35" s="16"/>
      <c r="E35" s="149" t="s">
        <v>14</v>
      </c>
      <c r="F35" s="149" t="s">
        <v>14</v>
      </c>
      <c r="G35" s="17" t="s">
        <v>15</v>
      </c>
      <c r="H35" s="149" t="s">
        <v>16</v>
      </c>
      <c r="I35" s="149" t="s">
        <v>14</v>
      </c>
      <c r="J35" s="149" t="s">
        <v>14</v>
      </c>
      <c r="K35" s="149" t="s">
        <v>14</v>
      </c>
      <c r="L35" s="149" t="s">
        <v>14</v>
      </c>
      <c r="M35" s="149"/>
      <c r="N35" s="7"/>
    </row>
    <row r="36" spans="1:14" ht="12" customHeight="1">
      <c r="A36" s="254">
        <v>1</v>
      </c>
      <c r="B36" s="248" t="s">
        <v>75</v>
      </c>
      <c r="C36" s="285" t="s">
        <v>69</v>
      </c>
      <c r="D36" s="75"/>
      <c r="E36" s="159"/>
      <c r="F36" s="157"/>
      <c r="G36" s="121"/>
      <c r="H36" s="84"/>
      <c r="I36" s="141"/>
      <c r="J36" s="141"/>
      <c r="K36" s="36"/>
      <c r="L36" s="141"/>
      <c r="M36" s="22"/>
      <c r="N36" s="142" t="s">
        <v>17</v>
      </c>
    </row>
    <row r="37" spans="1:14" ht="12" customHeight="1">
      <c r="A37" s="255"/>
      <c r="B37" s="249"/>
      <c r="C37" s="258"/>
      <c r="D37" s="76" t="s">
        <v>76</v>
      </c>
      <c r="E37" s="160">
        <v>1</v>
      </c>
      <c r="F37" s="158">
        <v>1</v>
      </c>
      <c r="G37" s="211">
        <v>7</v>
      </c>
      <c r="H37" s="2">
        <f>E37*G37</f>
        <v>7</v>
      </c>
      <c r="I37" s="24">
        <v>7.62</v>
      </c>
      <c r="J37" s="142">
        <v>6.9</v>
      </c>
      <c r="K37" s="38">
        <v>0.42</v>
      </c>
      <c r="L37" s="142">
        <v>94.2</v>
      </c>
      <c r="M37" s="15" t="s">
        <v>79</v>
      </c>
      <c r="N37" s="142"/>
    </row>
    <row r="38" spans="1:14" ht="12" customHeight="1">
      <c r="A38" s="255"/>
      <c r="B38" s="249"/>
      <c r="C38" s="258"/>
      <c r="D38" s="76" t="s">
        <v>41</v>
      </c>
      <c r="E38" s="160">
        <v>0.001</v>
      </c>
      <c r="F38" s="158">
        <v>0.001</v>
      </c>
      <c r="G38" s="122">
        <v>12</v>
      </c>
      <c r="H38" s="2">
        <f aca="true" t="shared" si="2" ref="H38:H53">E38*G38</f>
        <v>0.012</v>
      </c>
      <c r="I38" s="142"/>
      <c r="J38" s="142"/>
      <c r="K38" s="38"/>
      <c r="L38" s="142"/>
      <c r="M38" s="15"/>
      <c r="N38" s="142"/>
    </row>
    <row r="39" spans="1:14" ht="12" customHeight="1" thickBot="1">
      <c r="A39" s="255"/>
      <c r="B39" s="249"/>
      <c r="C39" s="258"/>
      <c r="D39" s="116"/>
      <c r="E39" s="120"/>
      <c r="F39" s="48"/>
      <c r="G39" s="218"/>
      <c r="H39" s="2">
        <f t="shared" si="2"/>
        <v>0</v>
      </c>
      <c r="I39" s="24"/>
      <c r="J39" s="142"/>
      <c r="K39" s="38"/>
      <c r="L39" s="142"/>
      <c r="M39" s="15"/>
      <c r="N39" s="142"/>
    </row>
    <row r="40" spans="1:14" ht="12" customHeight="1">
      <c r="A40" s="251">
        <v>2</v>
      </c>
      <c r="B40" s="254" t="s">
        <v>111</v>
      </c>
      <c r="C40" s="257" t="s">
        <v>124</v>
      </c>
      <c r="D40" s="75" t="s">
        <v>25</v>
      </c>
      <c r="E40" s="159">
        <v>0.05</v>
      </c>
      <c r="F40" s="157">
        <v>0.05</v>
      </c>
      <c r="G40" s="121">
        <v>35</v>
      </c>
      <c r="H40" s="2">
        <f t="shared" si="2"/>
        <v>1.75</v>
      </c>
      <c r="I40" s="141">
        <v>3.75</v>
      </c>
      <c r="J40" s="141">
        <v>0.25</v>
      </c>
      <c r="K40" s="36">
        <v>26.08</v>
      </c>
      <c r="L40" s="141">
        <v>116.5</v>
      </c>
      <c r="M40" s="22" t="s">
        <v>40</v>
      </c>
      <c r="N40" s="141"/>
    </row>
    <row r="41" spans="1:14" ht="12" customHeight="1" thickBot="1">
      <c r="A41" s="252"/>
      <c r="B41" s="255"/>
      <c r="C41" s="258"/>
      <c r="D41" s="118"/>
      <c r="E41" s="39"/>
      <c r="F41" s="143"/>
      <c r="G41" s="98"/>
      <c r="H41" s="2"/>
      <c r="I41" s="24"/>
      <c r="J41" s="142"/>
      <c r="K41" s="38"/>
      <c r="L41" s="142"/>
      <c r="M41" s="15"/>
      <c r="N41" s="142"/>
    </row>
    <row r="42" spans="1:14" ht="12" customHeight="1">
      <c r="A42" s="251">
        <v>3</v>
      </c>
      <c r="B42" s="255" t="s">
        <v>47</v>
      </c>
      <c r="C42" s="249" t="s">
        <v>112</v>
      </c>
      <c r="D42" s="18" t="s">
        <v>46</v>
      </c>
      <c r="E42" s="153">
        <v>0.001</v>
      </c>
      <c r="F42" s="153">
        <v>0.001</v>
      </c>
      <c r="G42" s="19">
        <v>500</v>
      </c>
      <c r="H42" s="2">
        <f t="shared" si="2"/>
        <v>0.5</v>
      </c>
      <c r="I42" s="133"/>
      <c r="J42" s="133"/>
      <c r="K42" s="134"/>
      <c r="L42" s="133"/>
      <c r="M42" s="134"/>
      <c r="N42" s="142"/>
    </row>
    <row r="43" spans="1:14" ht="12" customHeight="1">
      <c r="A43" s="252"/>
      <c r="B43" s="255"/>
      <c r="C43" s="249"/>
      <c r="D43" s="4" t="s">
        <v>36</v>
      </c>
      <c r="E43" s="144">
        <v>0.01</v>
      </c>
      <c r="F43" s="144">
        <v>0.01</v>
      </c>
      <c r="G43" s="2">
        <v>60</v>
      </c>
      <c r="H43" s="2">
        <f t="shared" si="2"/>
        <v>0.6</v>
      </c>
      <c r="I43" s="163">
        <v>0.2</v>
      </c>
      <c r="J43" s="163">
        <v>0</v>
      </c>
      <c r="K43" s="164">
        <v>15</v>
      </c>
      <c r="L43" s="163">
        <v>58</v>
      </c>
      <c r="M43" s="136" t="s">
        <v>64</v>
      </c>
      <c r="N43" s="142"/>
    </row>
    <row r="44" spans="1:14" ht="15.75" thickBot="1">
      <c r="A44" s="253"/>
      <c r="B44" s="256"/>
      <c r="C44" s="250"/>
      <c r="D44" s="25"/>
      <c r="E44" s="151"/>
      <c r="F44" s="151"/>
      <c r="G44" s="6"/>
      <c r="H44" s="64">
        <f t="shared" si="2"/>
        <v>0</v>
      </c>
      <c r="I44" s="137"/>
      <c r="J44" s="137"/>
      <c r="K44" s="138"/>
      <c r="L44" s="137"/>
      <c r="M44" s="138"/>
      <c r="N44" s="143"/>
    </row>
    <row r="45" spans="1:14" ht="15">
      <c r="A45" s="15"/>
      <c r="B45" s="15"/>
      <c r="C45" s="15"/>
      <c r="D45" s="192"/>
      <c r="E45" s="15"/>
      <c r="F45" s="15"/>
      <c r="G45" s="10"/>
      <c r="H45" s="10"/>
      <c r="I45" s="176"/>
      <c r="J45" s="176"/>
      <c r="K45" s="176"/>
      <c r="L45" s="176"/>
      <c r="M45" s="176"/>
      <c r="N45" s="115"/>
    </row>
    <row r="46" spans="1:14" ht="15" customHeight="1">
      <c r="A46" s="15"/>
      <c r="B46" s="242" t="s">
        <v>109</v>
      </c>
      <c r="C46" s="104"/>
      <c r="D46" s="193"/>
      <c r="E46" s="104"/>
      <c r="F46" s="104"/>
      <c r="G46" s="110"/>
      <c r="H46" s="10"/>
      <c r="I46" s="104"/>
      <c r="J46" s="104"/>
      <c r="K46" s="104"/>
      <c r="L46" s="104"/>
      <c r="M46" s="104"/>
      <c r="N46" s="109"/>
    </row>
    <row r="47" spans="1:14" ht="15">
      <c r="A47" s="289">
        <v>1</v>
      </c>
      <c r="B47" s="249" t="s">
        <v>172</v>
      </c>
      <c r="C47" s="258" t="s">
        <v>137</v>
      </c>
      <c r="D47" s="119" t="s">
        <v>48</v>
      </c>
      <c r="E47" s="108">
        <v>0.065</v>
      </c>
      <c r="F47" s="47">
        <v>0.04</v>
      </c>
      <c r="G47" s="125">
        <v>420</v>
      </c>
      <c r="H47" s="122">
        <f t="shared" si="2"/>
        <v>27.3</v>
      </c>
      <c r="I47" s="142"/>
      <c r="J47" s="142"/>
      <c r="K47" s="38"/>
      <c r="L47" s="142"/>
      <c r="M47" s="15"/>
      <c r="N47" s="142" t="s">
        <v>17</v>
      </c>
    </row>
    <row r="48" spans="1:14" ht="15">
      <c r="A48" s="255"/>
      <c r="B48" s="249"/>
      <c r="C48" s="258"/>
      <c r="D48" s="119" t="s">
        <v>173</v>
      </c>
      <c r="E48" s="108">
        <v>0.05</v>
      </c>
      <c r="F48" s="47">
        <v>0.05</v>
      </c>
      <c r="G48" s="125">
        <v>50</v>
      </c>
      <c r="H48" s="2">
        <f t="shared" si="2"/>
        <v>2.5</v>
      </c>
      <c r="I48" s="142"/>
      <c r="J48" s="142"/>
      <c r="K48" s="38"/>
      <c r="L48" s="142"/>
      <c r="M48" s="15"/>
      <c r="N48" s="142"/>
    </row>
    <row r="49" spans="1:14" ht="15">
      <c r="A49" s="255"/>
      <c r="B49" s="249"/>
      <c r="C49" s="258"/>
      <c r="D49" s="119" t="s">
        <v>20</v>
      </c>
      <c r="E49" s="108">
        <v>0.005</v>
      </c>
      <c r="F49" s="47">
        <v>0.004</v>
      </c>
      <c r="G49" s="125">
        <v>25</v>
      </c>
      <c r="H49" s="2">
        <f t="shared" si="2"/>
        <v>0.125</v>
      </c>
      <c r="I49" s="142">
        <v>13.8</v>
      </c>
      <c r="J49" s="142">
        <v>10.5</v>
      </c>
      <c r="K49" s="38">
        <v>6.8</v>
      </c>
      <c r="L49" s="142">
        <v>185.5</v>
      </c>
      <c r="M49" s="15" t="s">
        <v>45</v>
      </c>
      <c r="N49" s="142"/>
    </row>
    <row r="50" spans="1:14" ht="15">
      <c r="A50" s="255"/>
      <c r="B50" s="249"/>
      <c r="C50" s="258"/>
      <c r="D50" s="119" t="s">
        <v>21</v>
      </c>
      <c r="E50" s="108">
        <v>0.005</v>
      </c>
      <c r="F50" s="47">
        <v>0.005</v>
      </c>
      <c r="G50" s="125">
        <v>130</v>
      </c>
      <c r="H50" s="2">
        <f t="shared" si="2"/>
        <v>0.65</v>
      </c>
      <c r="I50" s="142"/>
      <c r="J50" s="142"/>
      <c r="K50" s="38"/>
      <c r="L50" s="142"/>
      <c r="M50" s="15"/>
      <c r="N50" s="142"/>
    </row>
    <row r="51" spans="1:14" ht="15">
      <c r="A51" s="255"/>
      <c r="B51" s="249"/>
      <c r="C51" s="258"/>
      <c r="D51" s="119" t="s">
        <v>43</v>
      </c>
      <c r="E51" s="108">
        <v>0.005</v>
      </c>
      <c r="F51" s="47">
        <v>0.005</v>
      </c>
      <c r="G51" s="125">
        <v>40</v>
      </c>
      <c r="H51" s="2">
        <f t="shared" si="2"/>
        <v>0.2</v>
      </c>
      <c r="I51" s="142"/>
      <c r="J51" s="142"/>
      <c r="K51" s="38"/>
      <c r="L51" s="142"/>
      <c r="M51" s="15"/>
      <c r="N51" s="142"/>
    </row>
    <row r="52" spans="1:14" ht="15">
      <c r="A52" s="255"/>
      <c r="B52" s="249"/>
      <c r="C52" s="258"/>
      <c r="D52" s="76" t="s">
        <v>22</v>
      </c>
      <c r="E52" s="160">
        <v>0.003</v>
      </c>
      <c r="F52" s="158">
        <v>0.003</v>
      </c>
      <c r="G52" s="122">
        <v>150</v>
      </c>
      <c r="H52" s="2">
        <f t="shared" si="2"/>
        <v>0.45</v>
      </c>
      <c r="I52" s="142"/>
      <c r="J52" s="142"/>
      <c r="K52" s="38"/>
      <c r="L52" s="142"/>
      <c r="M52" s="15"/>
      <c r="N52" s="142"/>
    </row>
    <row r="53" spans="1:14" ht="15">
      <c r="A53" s="255"/>
      <c r="B53" s="249"/>
      <c r="C53" s="258"/>
      <c r="D53" s="76" t="s">
        <v>49</v>
      </c>
      <c r="E53" s="160">
        <v>0.003</v>
      </c>
      <c r="F53" s="158">
        <v>0.003</v>
      </c>
      <c r="G53" s="122">
        <v>12</v>
      </c>
      <c r="H53" s="191">
        <f t="shared" si="2"/>
        <v>0.036000000000000004</v>
      </c>
      <c r="I53" s="142"/>
      <c r="J53" s="142"/>
      <c r="K53" s="38"/>
      <c r="L53" s="142"/>
      <c r="M53" s="15"/>
      <c r="N53" s="142"/>
    </row>
    <row r="54" spans="1:14" ht="1.5" customHeight="1" thickBot="1">
      <c r="A54" s="256"/>
      <c r="B54" s="249"/>
      <c r="C54" s="258"/>
      <c r="D54" s="116"/>
      <c r="E54" s="120"/>
      <c r="F54" s="48"/>
      <c r="G54" s="123"/>
      <c r="H54" s="89"/>
      <c r="I54" s="142"/>
      <c r="J54" s="142"/>
      <c r="K54" s="38"/>
      <c r="L54" s="142"/>
      <c r="M54" s="15"/>
      <c r="N54" s="142"/>
    </row>
    <row r="55" spans="1:14" ht="15">
      <c r="A55" s="38"/>
      <c r="B55" s="154" t="s">
        <v>47</v>
      </c>
      <c r="C55" s="190" t="s">
        <v>123</v>
      </c>
      <c r="D55" s="79" t="s">
        <v>46</v>
      </c>
      <c r="E55" s="36">
        <v>0.001</v>
      </c>
      <c r="F55" s="141">
        <v>0.001</v>
      </c>
      <c r="G55" s="95">
        <v>500</v>
      </c>
      <c r="H55" s="84">
        <f>E55*G55</f>
        <v>0.5</v>
      </c>
      <c r="I55" s="163">
        <v>0.2</v>
      </c>
      <c r="J55" s="163">
        <v>0</v>
      </c>
      <c r="K55" s="164">
        <v>15</v>
      </c>
      <c r="L55" s="163">
        <v>58</v>
      </c>
      <c r="M55" s="136" t="s">
        <v>64</v>
      </c>
      <c r="N55" s="141"/>
    </row>
    <row r="56" spans="1:14" ht="15.75" thickBot="1">
      <c r="A56" s="38">
        <v>2</v>
      </c>
      <c r="B56" s="156"/>
      <c r="C56" s="223"/>
      <c r="D56" s="228" t="s">
        <v>36</v>
      </c>
      <c r="E56" s="160">
        <v>0.01</v>
      </c>
      <c r="F56" s="158">
        <v>0.01</v>
      </c>
      <c r="G56" s="122">
        <v>60</v>
      </c>
      <c r="H56" s="229">
        <f>E56*G56</f>
        <v>0.6</v>
      </c>
      <c r="I56" s="27"/>
      <c r="J56" s="143"/>
      <c r="K56" s="39"/>
      <c r="L56" s="143"/>
      <c r="M56" s="26"/>
      <c r="N56" s="143"/>
    </row>
    <row r="57" spans="1:14" ht="29.25" customHeight="1">
      <c r="A57" s="251">
        <v>3</v>
      </c>
      <c r="B57" s="337" t="s">
        <v>111</v>
      </c>
      <c r="C57" s="257">
        <v>40</v>
      </c>
      <c r="D57" s="117" t="s">
        <v>25</v>
      </c>
      <c r="E57" s="38">
        <v>0.04</v>
      </c>
      <c r="F57" s="142">
        <v>0.04</v>
      </c>
      <c r="G57" s="97">
        <v>35</v>
      </c>
      <c r="H57" s="125">
        <f>E57*G57</f>
        <v>1.4000000000000001</v>
      </c>
      <c r="I57" s="141">
        <v>2.76</v>
      </c>
      <c r="J57" s="141">
        <v>0.36</v>
      </c>
      <c r="K57" s="36">
        <v>20.48</v>
      </c>
      <c r="L57" s="141">
        <v>96.2</v>
      </c>
      <c r="M57" s="22" t="s">
        <v>40</v>
      </c>
      <c r="N57" s="141"/>
    </row>
    <row r="58" spans="1:14" ht="1.5" customHeight="1" thickBot="1">
      <c r="A58" s="253"/>
      <c r="B58" s="342"/>
      <c r="C58" s="259"/>
      <c r="D58" s="118"/>
      <c r="E58" s="39"/>
      <c r="F58" s="143"/>
      <c r="G58" s="66"/>
      <c r="H58" s="66"/>
      <c r="I58" s="143"/>
      <c r="J58" s="143"/>
      <c r="K58" s="39"/>
      <c r="L58" s="143"/>
      <c r="M58" s="26"/>
      <c r="N58" s="143"/>
    </row>
    <row r="59" spans="1:14" ht="15.75" hidden="1" thickBot="1">
      <c r="A59" s="251">
        <v>3</v>
      </c>
      <c r="B59" s="337" t="s">
        <v>47</v>
      </c>
      <c r="C59" s="248" t="s">
        <v>26</v>
      </c>
      <c r="D59" s="20" t="s">
        <v>46</v>
      </c>
      <c r="E59" s="150">
        <v>0.001</v>
      </c>
      <c r="F59" s="150">
        <v>0.001</v>
      </c>
      <c r="G59" s="21">
        <v>500</v>
      </c>
      <c r="H59" s="191">
        <f>E59*G59</f>
        <v>0.5</v>
      </c>
      <c r="I59" s="135"/>
      <c r="J59" s="135"/>
      <c r="K59" s="136"/>
      <c r="L59" s="135"/>
      <c r="M59" s="136"/>
      <c r="N59" s="142"/>
    </row>
    <row r="60" spans="1:14" ht="13.5" customHeight="1" hidden="1" thickBot="1">
      <c r="A60" s="252"/>
      <c r="B60" s="338"/>
      <c r="C60" s="249"/>
      <c r="D60" s="16" t="s">
        <v>36</v>
      </c>
      <c r="E60" s="149">
        <v>0.015</v>
      </c>
      <c r="F60" s="149">
        <v>0.015</v>
      </c>
      <c r="G60" s="17">
        <v>56</v>
      </c>
      <c r="H60" s="89">
        <f>E60*G60</f>
        <v>0.84</v>
      </c>
      <c r="I60" s="163">
        <v>0.2</v>
      </c>
      <c r="J60" s="163">
        <v>0</v>
      </c>
      <c r="K60" s="164">
        <v>15</v>
      </c>
      <c r="L60" s="163">
        <v>58</v>
      </c>
      <c r="M60" s="136" t="s">
        <v>64</v>
      </c>
      <c r="N60" s="142"/>
    </row>
    <row r="61" spans="1:14" ht="15.75" hidden="1" thickBot="1">
      <c r="A61" s="141"/>
      <c r="B61" s="22"/>
      <c r="C61" s="22"/>
      <c r="D61" s="200"/>
      <c r="E61" s="189"/>
      <c r="F61" s="189"/>
      <c r="G61" s="127"/>
      <c r="H61" s="127"/>
      <c r="I61" s="133"/>
      <c r="J61" s="195"/>
      <c r="K61" s="133"/>
      <c r="L61" s="195"/>
      <c r="M61" s="133"/>
      <c r="N61" s="37"/>
    </row>
    <row r="62" spans="1:14" ht="4.5" customHeight="1" hidden="1" thickBot="1">
      <c r="A62" s="227"/>
      <c r="B62" s="197" t="s">
        <v>23</v>
      </c>
      <c r="C62" s="198"/>
      <c r="D62" s="201"/>
      <c r="E62" s="202"/>
      <c r="F62" s="202"/>
      <c r="G62" s="203"/>
      <c r="H62" s="204">
        <f>SUM(H36:H61)</f>
        <v>44.96300000000001</v>
      </c>
      <c r="I62" s="57">
        <f>SUM(I36:I61)</f>
        <v>28.529999999999998</v>
      </c>
      <c r="J62" s="57">
        <f>SUM(J36:J61)</f>
        <v>18.009999999999998</v>
      </c>
      <c r="K62" s="57">
        <f>SUM(K36:K61)</f>
        <v>98.78</v>
      </c>
      <c r="L62" s="57">
        <f>SUM(L36:L61)</f>
        <v>666.4000000000001</v>
      </c>
      <c r="M62" s="57"/>
      <c r="N62" s="52"/>
    </row>
    <row r="63" ht="15.75" hidden="1" thickBot="1">
      <c r="A63" s="56"/>
    </row>
    <row r="64" ht="15.75" hidden="1" thickBot="1">
      <c r="A64" s="56"/>
    </row>
    <row r="65" spans="1:14" ht="16.5" customHeight="1">
      <c r="A65" s="141"/>
      <c r="B65" s="22"/>
      <c r="C65" s="22"/>
      <c r="D65" s="200"/>
      <c r="E65" s="189"/>
      <c r="F65" s="189"/>
      <c r="G65" s="127"/>
      <c r="H65" s="127"/>
      <c r="I65" s="133"/>
      <c r="J65" s="195"/>
      <c r="K65" s="133"/>
      <c r="L65" s="225"/>
      <c r="M65" s="133"/>
      <c r="N65" s="37"/>
    </row>
    <row r="66" spans="1:14" ht="15.75" thickBot="1">
      <c r="A66" s="227"/>
      <c r="B66" s="197" t="s">
        <v>23</v>
      </c>
      <c r="C66" s="198"/>
      <c r="D66" s="201"/>
      <c r="E66" s="202"/>
      <c r="F66" s="202"/>
      <c r="G66" s="203"/>
      <c r="H66" s="204">
        <f>SUM(H62)</f>
        <v>44.96300000000001</v>
      </c>
      <c r="I66" s="204">
        <v>36.48</v>
      </c>
      <c r="J66" s="204">
        <v>28.35</v>
      </c>
      <c r="K66" s="204">
        <v>118.31</v>
      </c>
      <c r="L66" s="204">
        <v>861.35</v>
      </c>
      <c r="M66" s="57"/>
      <c r="N66" s="52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49.5" customHeight="1"/>
    <row r="75" spans="1:14" ht="15" customHeight="1">
      <c r="A75" s="282" t="s">
        <v>32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4"/>
    </row>
    <row r="76" spans="1:14" ht="25.5">
      <c r="A76" s="145" t="s">
        <v>0</v>
      </c>
      <c r="B76" s="144"/>
      <c r="C76" s="144" t="s">
        <v>1</v>
      </c>
      <c r="D76" s="4" t="s">
        <v>2</v>
      </c>
      <c r="E76" s="144" t="s">
        <v>3</v>
      </c>
      <c r="F76" s="144" t="s">
        <v>4</v>
      </c>
      <c r="G76" s="2" t="s">
        <v>5</v>
      </c>
      <c r="H76" s="144" t="s">
        <v>6</v>
      </c>
      <c r="I76" s="144" t="s">
        <v>7</v>
      </c>
      <c r="J76" s="146" t="s">
        <v>8</v>
      </c>
      <c r="K76" s="144" t="s">
        <v>9</v>
      </c>
      <c r="L76" s="144" t="s">
        <v>10</v>
      </c>
      <c r="M76" s="144" t="s">
        <v>11</v>
      </c>
      <c r="N76" s="147" t="s">
        <v>12</v>
      </c>
    </row>
    <row r="77" spans="1:14" ht="15.75" thickBot="1">
      <c r="A77" s="148"/>
      <c r="B77" s="241" t="s">
        <v>13</v>
      </c>
      <c r="C77" s="149" t="s">
        <v>14</v>
      </c>
      <c r="D77" s="16"/>
      <c r="E77" s="149" t="s">
        <v>14</v>
      </c>
      <c r="F77" s="149" t="s">
        <v>14</v>
      </c>
      <c r="G77" s="17" t="s">
        <v>15</v>
      </c>
      <c r="H77" s="149" t="s">
        <v>16</v>
      </c>
      <c r="I77" s="149" t="s">
        <v>14</v>
      </c>
      <c r="J77" s="149" t="s">
        <v>14</v>
      </c>
      <c r="K77" s="149" t="s">
        <v>14</v>
      </c>
      <c r="L77" s="149" t="s">
        <v>14</v>
      </c>
      <c r="M77" s="149"/>
      <c r="N77" s="7"/>
    </row>
    <row r="78" spans="1:14" ht="15">
      <c r="A78" s="260">
        <v>1</v>
      </c>
      <c r="B78" s="254" t="s">
        <v>83</v>
      </c>
      <c r="C78" s="257">
        <v>200</v>
      </c>
      <c r="D78" s="75" t="s">
        <v>68</v>
      </c>
      <c r="E78" s="159">
        <v>0.05</v>
      </c>
      <c r="F78" s="157">
        <v>0.05</v>
      </c>
      <c r="G78" s="210">
        <v>100</v>
      </c>
      <c r="H78" s="121">
        <f aca="true" t="shared" si="3" ref="H78:H83">E78*G78</f>
        <v>5</v>
      </c>
      <c r="I78" s="37"/>
      <c r="J78" s="141"/>
      <c r="K78" s="36"/>
      <c r="L78" s="141"/>
      <c r="M78" s="22"/>
      <c r="N78" s="142"/>
    </row>
    <row r="79" spans="1:14" ht="15">
      <c r="A79" s="261"/>
      <c r="B79" s="255"/>
      <c r="C79" s="258"/>
      <c r="D79" s="76" t="s">
        <v>19</v>
      </c>
      <c r="E79" s="160">
        <v>0.05</v>
      </c>
      <c r="F79" s="158">
        <v>0.05</v>
      </c>
      <c r="G79" s="211">
        <v>53</v>
      </c>
      <c r="H79" s="97">
        <f t="shared" si="3"/>
        <v>2.6500000000000004</v>
      </c>
      <c r="I79" s="24">
        <v>6.6</v>
      </c>
      <c r="J79" s="142">
        <v>4</v>
      </c>
      <c r="K79" s="38">
        <v>9.4</v>
      </c>
      <c r="L79" s="142">
        <v>139.2</v>
      </c>
      <c r="M79" s="15" t="s">
        <v>86</v>
      </c>
      <c r="N79" s="142"/>
    </row>
    <row r="80" spans="1:14" ht="15">
      <c r="A80" s="261"/>
      <c r="B80" s="255"/>
      <c r="C80" s="258"/>
      <c r="D80" s="76" t="s">
        <v>50</v>
      </c>
      <c r="E80" s="160">
        <v>0.005</v>
      </c>
      <c r="F80" s="158">
        <v>0.005</v>
      </c>
      <c r="G80" s="211">
        <v>511</v>
      </c>
      <c r="H80" s="122">
        <f t="shared" si="3"/>
        <v>2.555</v>
      </c>
      <c r="I80" s="24"/>
      <c r="J80" s="142"/>
      <c r="K80" s="38"/>
      <c r="L80" s="142"/>
      <c r="M80" s="15"/>
      <c r="N80" s="142"/>
    </row>
    <row r="81" spans="1:14" ht="25.5" customHeight="1" thickBot="1">
      <c r="A81" s="261"/>
      <c r="B81" s="256"/>
      <c r="C81" s="259"/>
      <c r="D81" s="116" t="s">
        <v>49</v>
      </c>
      <c r="E81" s="120">
        <v>0.002</v>
      </c>
      <c r="F81" s="48">
        <v>0.002</v>
      </c>
      <c r="G81" s="218">
        <v>12</v>
      </c>
      <c r="H81" s="66">
        <f t="shared" si="3"/>
        <v>0.024</v>
      </c>
      <c r="I81" s="24"/>
      <c r="J81" s="142"/>
      <c r="K81" s="38"/>
      <c r="L81" s="142"/>
      <c r="M81" s="15"/>
      <c r="N81" s="142"/>
    </row>
    <row r="82" spans="1:14" ht="15">
      <c r="A82" s="251">
        <v>2</v>
      </c>
      <c r="B82" s="254" t="s">
        <v>121</v>
      </c>
      <c r="C82" s="257" t="s">
        <v>125</v>
      </c>
      <c r="D82" s="75" t="s">
        <v>25</v>
      </c>
      <c r="E82" s="159">
        <v>0.06</v>
      </c>
      <c r="F82" s="157">
        <v>0.06</v>
      </c>
      <c r="G82" s="210">
        <v>35</v>
      </c>
      <c r="H82" s="125">
        <f t="shared" si="3"/>
        <v>2.1</v>
      </c>
      <c r="I82" s="37">
        <v>3.41</v>
      </c>
      <c r="J82" s="141">
        <v>0.45</v>
      </c>
      <c r="K82" s="36">
        <v>25.6</v>
      </c>
      <c r="L82" s="141">
        <v>120.25</v>
      </c>
      <c r="M82" s="22" t="s">
        <v>40</v>
      </c>
      <c r="N82" s="141"/>
    </row>
    <row r="83" spans="1:14" ht="15.75" thickBot="1">
      <c r="A83" s="252"/>
      <c r="B83" s="255"/>
      <c r="C83" s="258"/>
      <c r="D83" s="118" t="s">
        <v>50</v>
      </c>
      <c r="E83" s="39">
        <v>0.01</v>
      </c>
      <c r="F83" s="143">
        <v>0.01</v>
      </c>
      <c r="G83" s="98">
        <v>511</v>
      </c>
      <c r="H83" s="124">
        <f t="shared" si="3"/>
        <v>5.11</v>
      </c>
      <c r="I83" s="171">
        <v>0.12</v>
      </c>
      <c r="J83" s="171">
        <v>10.95</v>
      </c>
      <c r="K83" s="174">
        <v>0.15</v>
      </c>
      <c r="L83" s="171">
        <v>102</v>
      </c>
      <c r="M83" s="230"/>
      <c r="N83" s="142"/>
    </row>
    <row r="84" spans="1:14" ht="15.75" thickBot="1">
      <c r="A84" s="252"/>
      <c r="B84" s="256"/>
      <c r="C84" s="259"/>
      <c r="D84" s="118"/>
      <c r="E84" s="39"/>
      <c r="F84" s="143"/>
      <c r="G84" s="98"/>
      <c r="H84" s="66"/>
      <c r="I84" s="45"/>
      <c r="J84" s="45"/>
      <c r="K84" s="41"/>
      <c r="L84" s="45"/>
      <c r="M84" s="43"/>
      <c r="N84" s="142"/>
    </row>
    <row r="85" spans="1:14" ht="15.75" customHeight="1">
      <c r="A85" s="251">
        <v>3</v>
      </c>
      <c r="B85" s="255" t="s">
        <v>47</v>
      </c>
      <c r="C85" s="329" t="s">
        <v>112</v>
      </c>
      <c r="D85" s="214" t="s">
        <v>46</v>
      </c>
      <c r="E85" s="150">
        <v>0.001</v>
      </c>
      <c r="F85" s="150">
        <v>0.001</v>
      </c>
      <c r="G85" s="34">
        <v>500</v>
      </c>
      <c r="H85" s="121">
        <f>E85*G85</f>
        <v>0.5</v>
      </c>
      <c r="I85" s="134"/>
      <c r="J85" s="133"/>
      <c r="K85" s="134"/>
      <c r="L85" s="133"/>
      <c r="M85" s="134"/>
      <c r="N85" s="142"/>
    </row>
    <row r="86" spans="1:14" ht="15">
      <c r="A86" s="252"/>
      <c r="B86" s="255"/>
      <c r="C86" s="329"/>
      <c r="D86" s="215" t="s">
        <v>36</v>
      </c>
      <c r="E86" s="144">
        <v>0.015</v>
      </c>
      <c r="F86" s="144">
        <v>0.015</v>
      </c>
      <c r="G86" s="13">
        <v>60</v>
      </c>
      <c r="H86" s="122">
        <f>E86*G86</f>
        <v>0.8999999999999999</v>
      </c>
      <c r="I86" s="164">
        <v>0.2</v>
      </c>
      <c r="J86" s="163">
        <v>0</v>
      </c>
      <c r="K86" s="164">
        <v>15</v>
      </c>
      <c r="L86" s="163">
        <v>58</v>
      </c>
      <c r="M86" s="136" t="s">
        <v>64</v>
      </c>
      <c r="N86" s="142"/>
    </row>
    <row r="87" spans="1:14" ht="15.75" thickBot="1">
      <c r="A87" s="253"/>
      <c r="B87" s="256"/>
      <c r="C87" s="334"/>
      <c r="D87" s="216"/>
      <c r="E87" s="151"/>
      <c r="F87" s="151"/>
      <c r="G87" s="35"/>
      <c r="H87" s="124">
        <f>E87*G87</f>
        <v>0</v>
      </c>
      <c r="I87" s="138"/>
      <c r="J87" s="137"/>
      <c r="K87" s="138"/>
      <c r="L87" s="137"/>
      <c r="M87" s="138"/>
      <c r="N87" s="143"/>
    </row>
    <row r="88" spans="1:14" ht="15">
      <c r="A88" s="15"/>
      <c r="B88" s="15"/>
      <c r="C88" s="15"/>
      <c r="D88" s="192"/>
      <c r="E88" s="15"/>
      <c r="F88" s="15"/>
      <c r="G88" s="10"/>
      <c r="H88" s="10"/>
      <c r="I88" s="176"/>
      <c r="J88" s="176"/>
      <c r="K88" s="176"/>
      <c r="L88" s="176"/>
      <c r="M88" s="176"/>
      <c r="N88" s="115"/>
    </row>
    <row r="89" spans="1:14" ht="15">
      <c r="A89" s="15"/>
      <c r="B89" s="242" t="s">
        <v>109</v>
      </c>
      <c r="C89" s="104"/>
      <c r="D89" s="193"/>
      <c r="E89" s="104"/>
      <c r="F89" s="104"/>
      <c r="G89" s="110"/>
      <c r="H89" s="10"/>
      <c r="I89" s="104"/>
      <c r="J89" s="104"/>
      <c r="K89" s="104"/>
      <c r="L89" s="104"/>
      <c r="M89" s="104"/>
      <c r="N89" s="109"/>
    </row>
    <row r="90" spans="1:14" ht="15">
      <c r="A90" s="289">
        <v>1</v>
      </c>
      <c r="B90" s="249" t="s">
        <v>174</v>
      </c>
      <c r="C90" s="258" t="s">
        <v>135</v>
      </c>
      <c r="D90" s="119" t="s">
        <v>48</v>
      </c>
      <c r="E90" s="108">
        <v>0.06</v>
      </c>
      <c r="F90" s="47">
        <v>0.04</v>
      </c>
      <c r="G90" s="125">
        <v>420</v>
      </c>
      <c r="H90" s="122">
        <f aca="true" t="shared" si="4" ref="H90:H98">E90*G90</f>
        <v>25.2</v>
      </c>
      <c r="I90" s="142"/>
      <c r="J90" s="142"/>
      <c r="K90" s="38"/>
      <c r="L90" s="142"/>
      <c r="M90" s="15"/>
      <c r="N90" s="142" t="s">
        <v>17</v>
      </c>
    </row>
    <row r="91" spans="1:14" ht="15">
      <c r="A91" s="255"/>
      <c r="B91" s="249"/>
      <c r="C91" s="258"/>
      <c r="D91" s="119" t="s">
        <v>42</v>
      </c>
      <c r="E91" s="108">
        <v>0.004</v>
      </c>
      <c r="F91" s="47">
        <v>0.004</v>
      </c>
      <c r="G91" s="125">
        <v>50</v>
      </c>
      <c r="H91" s="2">
        <f t="shared" si="4"/>
        <v>0.2</v>
      </c>
      <c r="I91" s="142">
        <v>13.8</v>
      </c>
      <c r="J91" s="142">
        <v>10.5</v>
      </c>
      <c r="K91" s="38">
        <v>6.8</v>
      </c>
      <c r="L91" s="142">
        <v>185.5</v>
      </c>
      <c r="M91" s="15" t="s">
        <v>63</v>
      </c>
      <c r="N91" s="142"/>
    </row>
    <row r="92" spans="1:14" ht="15">
      <c r="A92" s="255"/>
      <c r="B92" s="249"/>
      <c r="C92" s="258"/>
      <c r="D92" s="119" t="s">
        <v>20</v>
      </c>
      <c r="E92" s="108">
        <v>0.005</v>
      </c>
      <c r="F92" s="47">
        <v>0.004</v>
      </c>
      <c r="G92" s="125">
        <v>25</v>
      </c>
      <c r="H92" s="2">
        <f t="shared" si="4"/>
        <v>0.125</v>
      </c>
      <c r="I92" s="142"/>
      <c r="J92" s="142"/>
      <c r="K92" s="38"/>
      <c r="L92" s="142"/>
      <c r="M92" s="15"/>
      <c r="N92" s="142"/>
    </row>
    <row r="93" spans="1:14" ht="15">
      <c r="A93" s="255"/>
      <c r="B93" s="249"/>
      <c r="C93" s="258"/>
      <c r="D93" s="119" t="s">
        <v>21</v>
      </c>
      <c r="E93" s="108">
        <v>0.005</v>
      </c>
      <c r="F93" s="47">
        <v>0.005</v>
      </c>
      <c r="G93" s="125">
        <v>130</v>
      </c>
      <c r="H93" s="2">
        <f t="shared" si="4"/>
        <v>0.65</v>
      </c>
      <c r="I93" s="142">
        <v>5.7</v>
      </c>
      <c r="J93" s="142">
        <v>3.3</v>
      </c>
      <c r="K93" s="38">
        <v>25.6</v>
      </c>
      <c r="L93" s="142">
        <v>152</v>
      </c>
      <c r="M93" s="15"/>
      <c r="N93" s="142"/>
    </row>
    <row r="94" spans="1:14" ht="15">
      <c r="A94" s="255"/>
      <c r="B94" s="249"/>
      <c r="C94" s="258"/>
      <c r="D94" s="76" t="s">
        <v>22</v>
      </c>
      <c r="E94" s="160">
        <v>0.002</v>
      </c>
      <c r="F94" s="158">
        <v>0.002</v>
      </c>
      <c r="G94" s="122">
        <v>150</v>
      </c>
      <c r="H94" s="2">
        <f t="shared" si="4"/>
        <v>0.3</v>
      </c>
      <c r="I94" s="142"/>
      <c r="J94" s="142"/>
      <c r="K94" s="38"/>
      <c r="L94" s="142"/>
      <c r="M94" s="15"/>
      <c r="N94" s="142"/>
    </row>
    <row r="95" spans="1:14" ht="15">
      <c r="A95" s="255"/>
      <c r="B95" s="249"/>
      <c r="C95" s="258"/>
      <c r="D95" s="76" t="s">
        <v>49</v>
      </c>
      <c r="E95" s="160">
        <v>0.003</v>
      </c>
      <c r="F95" s="158">
        <v>0.003</v>
      </c>
      <c r="G95" s="122">
        <v>12</v>
      </c>
      <c r="H95" s="191">
        <f t="shared" si="4"/>
        <v>0.036000000000000004</v>
      </c>
      <c r="I95" s="142"/>
      <c r="J95" s="142"/>
      <c r="K95" s="38"/>
      <c r="L95" s="142"/>
      <c r="M95" s="15"/>
      <c r="N95" s="142"/>
    </row>
    <row r="96" spans="1:14" ht="15.75" thickBot="1">
      <c r="A96" s="256"/>
      <c r="B96" s="249"/>
      <c r="C96" s="258"/>
      <c r="D96" s="116" t="s">
        <v>50</v>
      </c>
      <c r="E96" s="120">
        <v>0.002</v>
      </c>
      <c r="F96" s="48">
        <v>0.003</v>
      </c>
      <c r="G96" s="123">
        <v>511</v>
      </c>
      <c r="H96" s="124">
        <f t="shared" si="4"/>
        <v>1.022</v>
      </c>
      <c r="I96" s="142"/>
      <c r="J96" s="142"/>
      <c r="K96" s="38"/>
      <c r="L96" s="142"/>
      <c r="M96" s="15"/>
      <c r="N96" s="142"/>
    </row>
    <row r="97" spans="1:14" ht="15">
      <c r="A97" s="38">
        <v>2</v>
      </c>
      <c r="B97" s="141" t="s">
        <v>47</v>
      </c>
      <c r="C97" s="141" t="s">
        <v>123</v>
      </c>
      <c r="D97" s="214" t="s">
        <v>46</v>
      </c>
      <c r="E97" s="150">
        <v>0.001</v>
      </c>
      <c r="F97" s="150">
        <v>0.001</v>
      </c>
      <c r="G97" s="34">
        <v>500</v>
      </c>
      <c r="H97" s="121">
        <f t="shared" si="4"/>
        <v>0.5</v>
      </c>
      <c r="I97" s="48"/>
      <c r="J97" s="48"/>
      <c r="K97" s="120"/>
      <c r="L97" s="48"/>
      <c r="M97" s="50"/>
      <c r="N97" s="141"/>
    </row>
    <row r="98" spans="1:14" ht="15.75" thickBot="1">
      <c r="A98" s="38"/>
      <c r="B98" s="143"/>
      <c r="C98" s="143"/>
      <c r="D98" s="216" t="s">
        <v>36</v>
      </c>
      <c r="E98" s="151">
        <v>0.01</v>
      </c>
      <c r="F98" s="151">
        <v>0.01</v>
      </c>
      <c r="G98" s="35">
        <v>60</v>
      </c>
      <c r="H98" s="124">
        <f t="shared" si="4"/>
        <v>0.6</v>
      </c>
      <c r="I98" s="143"/>
      <c r="J98" s="143"/>
      <c r="K98" s="39"/>
      <c r="L98" s="143"/>
      <c r="M98" s="27"/>
      <c r="N98" s="143"/>
    </row>
    <row r="99" spans="1:14" ht="15">
      <c r="A99" s="251">
        <v>3</v>
      </c>
      <c r="B99" s="338" t="s">
        <v>111</v>
      </c>
      <c r="C99" s="258">
        <v>40</v>
      </c>
      <c r="D99" s="117"/>
      <c r="E99" s="38"/>
      <c r="F99" s="142"/>
      <c r="G99" s="96"/>
      <c r="H99" s="97"/>
      <c r="I99" s="154"/>
      <c r="J99" s="155"/>
      <c r="K99" s="155"/>
      <c r="L99" s="155"/>
      <c r="M99" s="155"/>
      <c r="N99" s="37"/>
    </row>
    <row r="100" spans="1:14" ht="15.75" thickBot="1">
      <c r="A100" s="253"/>
      <c r="B100" s="342"/>
      <c r="C100" s="259"/>
      <c r="D100" s="117" t="s">
        <v>25</v>
      </c>
      <c r="E100" s="38">
        <v>0.04</v>
      </c>
      <c r="F100" s="142">
        <v>0.04</v>
      </c>
      <c r="G100" s="96">
        <v>35</v>
      </c>
      <c r="H100" s="66">
        <f>E100*G100</f>
        <v>1.4000000000000001</v>
      </c>
      <c r="I100" s="156">
        <v>2.76</v>
      </c>
      <c r="J100" s="24">
        <v>0.36</v>
      </c>
      <c r="K100" s="38">
        <v>20.48</v>
      </c>
      <c r="L100" s="142">
        <v>96.2</v>
      </c>
      <c r="M100" s="15" t="s">
        <v>40</v>
      </c>
      <c r="N100" s="143"/>
    </row>
    <row r="101" spans="1:14" ht="15">
      <c r="A101" s="141"/>
      <c r="B101" s="22"/>
      <c r="C101" s="22"/>
      <c r="D101" s="200"/>
      <c r="E101" s="189"/>
      <c r="F101" s="189"/>
      <c r="G101" s="127"/>
      <c r="H101" s="126"/>
      <c r="I101" s="133"/>
      <c r="J101" s="195"/>
      <c r="K101" s="133"/>
      <c r="L101" s="195"/>
      <c r="M101" s="133"/>
      <c r="N101" s="37"/>
    </row>
    <row r="102" spans="1:14" ht="15" customHeight="1" thickBot="1">
      <c r="A102" s="227"/>
      <c r="B102" s="197" t="s">
        <v>23</v>
      </c>
      <c r="C102" s="198"/>
      <c r="D102" s="201"/>
      <c r="E102" s="202"/>
      <c r="F102" s="202"/>
      <c r="G102" s="203"/>
      <c r="H102" s="204">
        <f>SUM(H78:H101)</f>
        <v>48.872</v>
      </c>
      <c r="I102" s="204">
        <v>21.22</v>
      </c>
      <c r="J102" s="204">
        <v>26.12</v>
      </c>
      <c r="K102" s="204">
        <v>78.82</v>
      </c>
      <c r="L102" s="204">
        <v>674.17</v>
      </c>
      <c r="M102" s="57"/>
      <c r="N102" s="52"/>
    </row>
    <row r="103" ht="13.5" customHeight="1"/>
    <row r="104" ht="13.5" customHeight="1">
      <c r="E104" t="s">
        <v>127</v>
      </c>
    </row>
    <row r="106" ht="59.25" customHeight="1"/>
    <row r="107" ht="15.75" customHeight="1" hidden="1" thickBot="1"/>
    <row r="108" spans="1:14" ht="22.5" customHeight="1">
      <c r="A108" s="282" t="s">
        <v>126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4"/>
    </row>
    <row r="109" spans="1:14" ht="27" customHeight="1">
      <c r="A109" s="145" t="s">
        <v>0</v>
      </c>
      <c r="B109" s="144"/>
      <c r="C109" s="144" t="s">
        <v>1</v>
      </c>
      <c r="D109" s="4" t="s">
        <v>2</v>
      </c>
      <c r="E109" s="144" t="s">
        <v>3</v>
      </c>
      <c r="F109" s="144" t="s">
        <v>4</v>
      </c>
      <c r="G109" s="2" t="s">
        <v>5</v>
      </c>
      <c r="H109" s="144" t="s">
        <v>6</v>
      </c>
      <c r="I109" s="144" t="s">
        <v>7</v>
      </c>
      <c r="J109" s="146" t="s">
        <v>8</v>
      </c>
      <c r="K109" s="144" t="s">
        <v>9</v>
      </c>
      <c r="L109" s="144" t="s">
        <v>10</v>
      </c>
      <c r="M109" s="144" t="s">
        <v>11</v>
      </c>
      <c r="N109" s="147" t="s">
        <v>12</v>
      </c>
    </row>
    <row r="110" spans="1:14" ht="22.5" customHeight="1">
      <c r="A110" s="148"/>
      <c r="B110" s="241" t="s">
        <v>13</v>
      </c>
      <c r="C110" s="144" t="s">
        <v>14</v>
      </c>
      <c r="D110" s="4"/>
      <c r="E110" s="144" t="s">
        <v>14</v>
      </c>
      <c r="F110" s="144" t="s">
        <v>14</v>
      </c>
      <c r="G110" s="2" t="s">
        <v>15</v>
      </c>
      <c r="H110" s="144" t="s">
        <v>16</v>
      </c>
      <c r="I110" s="144" t="s">
        <v>14</v>
      </c>
      <c r="J110" s="144" t="s">
        <v>14</v>
      </c>
      <c r="K110" s="144" t="s">
        <v>14</v>
      </c>
      <c r="L110" s="144" t="s">
        <v>14</v>
      </c>
      <c r="M110" s="144"/>
      <c r="N110" s="147"/>
    </row>
    <row r="111" spans="1:14" ht="15.75" customHeight="1">
      <c r="A111" s="255"/>
      <c r="B111" s="249" t="s">
        <v>138</v>
      </c>
      <c r="C111" s="258">
        <v>120</v>
      </c>
      <c r="D111" s="119" t="s">
        <v>129</v>
      </c>
      <c r="E111" s="108">
        <v>2</v>
      </c>
      <c r="F111" s="108">
        <v>2</v>
      </c>
      <c r="G111" s="212">
        <v>7.5</v>
      </c>
      <c r="H111" s="97">
        <f>E111*G111</f>
        <v>15</v>
      </c>
      <c r="I111" s="24">
        <v>5.5</v>
      </c>
      <c r="J111" s="142">
        <v>4.75</v>
      </c>
      <c r="K111" s="38">
        <v>19.75</v>
      </c>
      <c r="L111" s="142">
        <v>145</v>
      </c>
      <c r="M111" s="15" t="s">
        <v>104</v>
      </c>
      <c r="N111" s="142" t="s">
        <v>17</v>
      </c>
    </row>
    <row r="112" spans="1:14" ht="15.75" customHeight="1">
      <c r="A112" s="255"/>
      <c r="B112" s="249"/>
      <c r="C112" s="258"/>
      <c r="D112" s="76" t="s">
        <v>19</v>
      </c>
      <c r="E112" s="160">
        <v>0.04</v>
      </c>
      <c r="F112" s="160">
        <v>0.04</v>
      </c>
      <c r="G112" s="211">
        <v>53</v>
      </c>
      <c r="H112" s="122">
        <f aca="true" t="shared" si="5" ref="H112:H118">E112*G112</f>
        <v>2.12</v>
      </c>
      <c r="I112" s="24"/>
      <c r="J112" s="142"/>
      <c r="K112" s="38"/>
      <c r="L112" s="142"/>
      <c r="M112" s="15"/>
      <c r="N112" s="142"/>
    </row>
    <row r="113" spans="1:14" ht="15.75" customHeight="1">
      <c r="A113" s="255"/>
      <c r="B113" s="249"/>
      <c r="C113" s="258"/>
      <c r="D113" s="76" t="s">
        <v>50</v>
      </c>
      <c r="E113" s="160">
        <v>0.005</v>
      </c>
      <c r="F113" s="160">
        <v>0.005</v>
      </c>
      <c r="G113" s="211">
        <v>511</v>
      </c>
      <c r="H113" s="97">
        <f t="shared" si="5"/>
        <v>2.555</v>
      </c>
      <c r="I113" s="24"/>
      <c r="J113" s="142"/>
      <c r="K113" s="38"/>
      <c r="L113" s="142"/>
      <c r="M113" s="15"/>
      <c r="N113" s="142"/>
    </row>
    <row r="114" spans="1:14" ht="36" customHeight="1" thickBot="1">
      <c r="A114" s="255"/>
      <c r="B114" s="249"/>
      <c r="C114" s="258"/>
      <c r="D114" s="116" t="s">
        <v>49</v>
      </c>
      <c r="E114" s="120">
        <v>0.001</v>
      </c>
      <c r="F114" s="120">
        <v>0.001</v>
      </c>
      <c r="G114" s="218">
        <v>12</v>
      </c>
      <c r="H114" s="123">
        <f t="shared" si="5"/>
        <v>0.012</v>
      </c>
      <c r="I114" s="24"/>
      <c r="J114" s="142"/>
      <c r="K114" s="38"/>
      <c r="L114" s="142"/>
      <c r="M114" s="15"/>
      <c r="N114" s="142"/>
    </row>
    <row r="115" spans="1:14" ht="15.75" customHeight="1">
      <c r="A115" s="251">
        <v>2</v>
      </c>
      <c r="B115" s="254" t="s">
        <v>116</v>
      </c>
      <c r="C115" s="257">
        <v>60</v>
      </c>
      <c r="D115" s="75" t="s">
        <v>25</v>
      </c>
      <c r="E115" s="159">
        <v>0.06</v>
      </c>
      <c r="F115" s="157">
        <v>0.06</v>
      </c>
      <c r="G115" s="210">
        <v>35</v>
      </c>
      <c r="H115" s="121">
        <f t="shared" si="5"/>
        <v>2.1</v>
      </c>
      <c r="I115" s="141">
        <v>4.1</v>
      </c>
      <c r="J115" s="141">
        <v>0.54</v>
      </c>
      <c r="K115" s="36">
        <v>30.72</v>
      </c>
      <c r="L115" s="141">
        <v>144.3</v>
      </c>
      <c r="M115" s="22" t="s">
        <v>40</v>
      </c>
      <c r="N115" s="141"/>
    </row>
    <row r="116" spans="1:14" ht="15.75" customHeight="1" thickBot="1">
      <c r="A116" s="252"/>
      <c r="B116" s="255"/>
      <c r="C116" s="258"/>
      <c r="D116" s="118"/>
      <c r="E116" s="39"/>
      <c r="F116" s="143"/>
      <c r="G116" s="98"/>
      <c r="H116" s="66"/>
      <c r="I116" s="27"/>
      <c r="J116" s="142"/>
      <c r="K116" s="38"/>
      <c r="L116" s="142"/>
      <c r="M116" s="15"/>
      <c r="N116" s="142"/>
    </row>
    <row r="117" spans="1:14" ht="15.75" customHeight="1">
      <c r="A117" s="251">
        <v>3</v>
      </c>
      <c r="B117" s="254" t="s">
        <v>47</v>
      </c>
      <c r="C117" s="333" t="s">
        <v>26</v>
      </c>
      <c r="D117" s="214" t="s">
        <v>46</v>
      </c>
      <c r="E117" s="150">
        <v>0.001</v>
      </c>
      <c r="F117" s="150">
        <v>0.001</v>
      </c>
      <c r="G117" s="34">
        <v>500</v>
      </c>
      <c r="H117" s="125">
        <f>E117*G117</f>
        <v>0.5</v>
      </c>
      <c r="I117" s="136"/>
      <c r="J117" s="133"/>
      <c r="K117" s="134"/>
      <c r="L117" s="133"/>
      <c r="M117" s="134"/>
      <c r="N117" s="141"/>
    </row>
    <row r="118" spans="1:14" ht="15.75" customHeight="1">
      <c r="A118" s="252"/>
      <c r="B118" s="255"/>
      <c r="C118" s="329"/>
      <c r="D118" s="215" t="s">
        <v>36</v>
      </c>
      <c r="E118" s="144">
        <v>0.015</v>
      </c>
      <c r="F118" s="144">
        <v>0.015</v>
      </c>
      <c r="G118" s="13">
        <v>60</v>
      </c>
      <c r="H118" s="97">
        <f t="shared" si="5"/>
        <v>0.8999999999999999</v>
      </c>
      <c r="I118" s="163">
        <v>0.2</v>
      </c>
      <c r="J118" s="163">
        <v>0</v>
      </c>
      <c r="K118" s="164">
        <v>15</v>
      </c>
      <c r="L118" s="163">
        <v>58</v>
      </c>
      <c r="M118" s="136" t="s">
        <v>64</v>
      </c>
      <c r="N118" s="142"/>
    </row>
    <row r="119" spans="1:14" ht="15.75" customHeight="1" thickBot="1">
      <c r="A119" s="253"/>
      <c r="B119" s="256"/>
      <c r="C119" s="334"/>
      <c r="D119" s="216"/>
      <c r="E119" s="151"/>
      <c r="F119" s="151"/>
      <c r="G119" s="35"/>
      <c r="H119" s="124"/>
      <c r="I119" s="138"/>
      <c r="J119" s="137"/>
      <c r="K119" s="138"/>
      <c r="L119" s="137"/>
      <c r="M119" s="138"/>
      <c r="N119" s="143"/>
    </row>
    <row r="120" spans="1:14" ht="15.75" customHeight="1">
      <c r="A120" s="15"/>
      <c r="B120" s="15"/>
      <c r="C120" s="15"/>
      <c r="D120" s="192"/>
      <c r="E120" s="15"/>
      <c r="F120" s="15"/>
      <c r="G120" s="10"/>
      <c r="H120" s="10"/>
      <c r="I120" s="176"/>
      <c r="J120" s="176"/>
      <c r="K120" s="176"/>
      <c r="L120" s="176"/>
      <c r="M120" s="176"/>
      <c r="N120" s="115"/>
    </row>
    <row r="121" spans="1:14" ht="15.75" customHeight="1">
      <c r="A121" s="15"/>
      <c r="B121" s="242" t="s">
        <v>109</v>
      </c>
      <c r="C121" s="104"/>
      <c r="D121" s="193"/>
      <c r="E121" s="104"/>
      <c r="F121" s="104"/>
      <c r="G121" s="110"/>
      <c r="H121" s="104"/>
      <c r="I121" s="104"/>
      <c r="J121" s="104"/>
      <c r="K121" s="104"/>
      <c r="L121" s="104"/>
      <c r="M121" s="104"/>
      <c r="N121" s="109"/>
    </row>
    <row r="122" spans="1:14" ht="15.75" customHeight="1">
      <c r="A122" s="289">
        <v>1</v>
      </c>
      <c r="B122" s="249" t="s">
        <v>152</v>
      </c>
      <c r="C122" s="258" t="s">
        <v>139</v>
      </c>
      <c r="D122" s="119" t="s">
        <v>115</v>
      </c>
      <c r="E122" s="108">
        <v>0.1</v>
      </c>
      <c r="F122" s="47">
        <v>0.08</v>
      </c>
      <c r="G122" s="125">
        <v>160</v>
      </c>
      <c r="H122" s="191">
        <f>E122*G122</f>
        <v>16</v>
      </c>
      <c r="I122" s="142"/>
      <c r="J122" s="142"/>
      <c r="K122" s="38"/>
      <c r="L122" s="142"/>
      <c r="M122" s="15"/>
      <c r="N122" s="142" t="s">
        <v>17</v>
      </c>
    </row>
    <row r="123" spans="1:14" ht="15.75" customHeight="1">
      <c r="A123" s="255"/>
      <c r="B123" s="249"/>
      <c r="C123" s="258"/>
      <c r="D123" s="119" t="s">
        <v>128</v>
      </c>
      <c r="E123" s="108">
        <v>0.003</v>
      </c>
      <c r="F123" s="47">
        <v>0.003</v>
      </c>
      <c r="G123" s="125">
        <v>12</v>
      </c>
      <c r="H123" s="191">
        <f aca="true" t="shared" si="6" ref="H123:H131">E123*G123</f>
        <v>0.036000000000000004</v>
      </c>
      <c r="I123" s="142"/>
      <c r="J123" s="142"/>
      <c r="K123" s="38"/>
      <c r="L123" s="142"/>
      <c r="M123" s="15"/>
      <c r="N123" s="142"/>
    </row>
    <row r="124" spans="1:14" ht="15.75" customHeight="1">
      <c r="A124" s="255"/>
      <c r="B124" s="249"/>
      <c r="C124" s="258"/>
      <c r="D124" s="119" t="s">
        <v>55</v>
      </c>
      <c r="E124" s="108">
        <v>0.003</v>
      </c>
      <c r="F124" s="47">
        <v>0.003</v>
      </c>
      <c r="G124" s="125">
        <v>130</v>
      </c>
      <c r="H124" s="219">
        <f>E124*G124</f>
        <v>0.39</v>
      </c>
      <c r="I124" s="142">
        <v>7.87</v>
      </c>
      <c r="J124" s="142">
        <v>9.38</v>
      </c>
      <c r="K124" s="38">
        <v>3.68</v>
      </c>
      <c r="L124" s="142">
        <v>130.34</v>
      </c>
      <c r="M124" s="15" t="s">
        <v>57</v>
      </c>
      <c r="N124" s="142"/>
    </row>
    <row r="125" spans="1:14" ht="15.75" customHeight="1">
      <c r="A125" s="255"/>
      <c r="B125" s="249"/>
      <c r="C125" s="258"/>
      <c r="D125" s="119" t="s">
        <v>44</v>
      </c>
      <c r="E125" s="108">
        <v>0.003</v>
      </c>
      <c r="F125" s="47">
        <v>0.003</v>
      </c>
      <c r="G125" s="125">
        <v>24</v>
      </c>
      <c r="H125" s="191">
        <f t="shared" si="6"/>
        <v>0.07200000000000001</v>
      </c>
      <c r="I125" s="142"/>
      <c r="J125" s="142"/>
      <c r="K125" s="38"/>
      <c r="L125" s="142"/>
      <c r="M125" s="15"/>
      <c r="N125" s="142"/>
    </row>
    <row r="126" spans="1:14" ht="15.75" customHeight="1">
      <c r="A126" s="255"/>
      <c r="B126" s="249"/>
      <c r="C126" s="258"/>
      <c r="D126" s="119" t="s">
        <v>22</v>
      </c>
      <c r="E126" s="108">
        <v>0.003</v>
      </c>
      <c r="F126" s="47">
        <v>0.003</v>
      </c>
      <c r="G126" s="125">
        <v>150</v>
      </c>
      <c r="H126" s="191">
        <f t="shared" si="6"/>
        <v>0.45</v>
      </c>
      <c r="I126" s="142"/>
      <c r="J126" s="142"/>
      <c r="K126" s="38"/>
      <c r="L126" s="142"/>
      <c r="M126" s="15"/>
      <c r="N126" s="142"/>
    </row>
    <row r="127" spans="1:14" ht="15.75" customHeight="1">
      <c r="A127" s="255"/>
      <c r="B127" s="249"/>
      <c r="C127" s="258"/>
      <c r="D127" s="119" t="s">
        <v>49</v>
      </c>
      <c r="E127" s="108">
        <v>0.005</v>
      </c>
      <c r="F127" s="47">
        <v>0.005</v>
      </c>
      <c r="G127" s="125">
        <v>12</v>
      </c>
      <c r="H127" s="191">
        <f t="shared" si="6"/>
        <v>0.06</v>
      </c>
      <c r="I127" s="142">
        <v>6</v>
      </c>
      <c r="J127" s="142">
        <v>1.35</v>
      </c>
      <c r="K127" s="38">
        <v>38.25</v>
      </c>
      <c r="L127" s="142">
        <v>189.15</v>
      </c>
      <c r="M127" s="15" t="s">
        <v>38</v>
      </c>
      <c r="N127" s="142"/>
    </row>
    <row r="128" spans="1:14" ht="15.75" customHeight="1">
      <c r="A128" s="255"/>
      <c r="B128" s="249"/>
      <c r="C128" s="258"/>
      <c r="D128" s="119" t="s">
        <v>20</v>
      </c>
      <c r="E128" s="108">
        <v>0.005</v>
      </c>
      <c r="F128" s="47">
        <v>0.005</v>
      </c>
      <c r="G128" s="125">
        <v>25</v>
      </c>
      <c r="H128" s="191">
        <f t="shared" si="6"/>
        <v>0.125</v>
      </c>
      <c r="I128" s="142"/>
      <c r="J128" s="142"/>
      <c r="K128" s="38"/>
      <c r="L128" s="142"/>
      <c r="M128" s="15"/>
      <c r="N128" s="142"/>
    </row>
    <row r="129" spans="1:14" ht="15.75" customHeight="1">
      <c r="A129" s="255"/>
      <c r="B129" s="249"/>
      <c r="C129" s="258"/>
      <c r="D129" s="76" t="s">
        <v>56</v>
      </c>
      <c r="E129" s="160">
        <v>0.11</v>
      </c>
      <c r="F129" s="160">
        <v>0.09</v>
      </c>
      <c r="G129" s="122">
        <v>48</v>
      </c>
      <c r="H129" s="191">
        <f t="shared" si="6"/>
        <v>5.28</v>
      </c>
      <c r="I129" s="142"/>
      <c r="J129" s="142"/>
      <c r="K129" s="38"/>
      <c r="L129" s="142"/>
      <c r="M129" s="15"/>
      <c r="N129" s="142"/>
    </row>
    <row r="130" spans="1:14" ht="15.75" customHeight="1">
      <c r="A130" s="255"/>
      <c r="B130" s="249"/>
      <c r="C130" s="258"/>
      <c r="D130" s="76" t="s">
        <v>50</v>
      </c>
      <c r="E130" s="160">
        <v>0.001</v>
      </c>
      <c r="F130" s="158">
        <v>0.001</v>
      </c>
      <c r="G130" s="122">
        <v>511</v>
      </c>
      <c r="H130" s="191">
        <f t="shared" si="6"/>
        <v>0.511</v>
      </c>
      <c r="I130" s="142"/>
      <c r="J130" s="142"/>
      <c r="K130" s="38"/>
      <c r="L130" s="142"/>
      <c r="M130" s="15"/>
      <c r="N130" s="142"/>
    </row>
    <row r="131" spans="1:14" ht="15.75" customHeight="1" thickBot="1">
      <c r="A131" s="256"/>
      <c r="B131" s="249"/>
      <c r="C131" s="258"/>
      <c r="D131" s="116" t="s">
        <v>19</v>
      </c>
      <c r="E131" s="120">
        <v>0.01</v>
      </c>
      <c r="F131" s="48">
        <v>0.01</v>
      </c>
      <c r="G131" s="123">
        <v>53</v>
      </c>
      <c r="H131" s="89">
        <f t="shared" si="6"/>
        <v>0.53</v>
      </c>
      <c r="I131" s="142"/>
      <c r="J131" s="142"/>
      <c r="K131" s="38"/>
      <c r="L131" s="142"/>
      <c r="M131" s="15"/>
      <c r="N131" s="142"/>
    </row>
    <row r="132" spans="1:14" ht="15.75" customHeight="1">
      <c r="A132" s="251">
        <v>2</v>
      </c>
      <c r="B132" s="254" t="s">
        <v>111</v>
      </c>
      <c r="C132" s="257">
        <v>50</v>
      </c>
      <c r="D132" s="79" t="s">
        <v>25</v>
      </c>
      <c r="E132" s="36">
        <v>0.05</v>
      </c>
      <c r="F132" s="141">
        <v>0.05</v>
      </c>
      <c r="G132" s="95">
        <v>35</v>
      </c>
      <c r="H132" s="121">
        <f>E132*G132</f>
        <v>1.75</v>
      </c>
      <c r="I132" s="141">
        <v>4.1</v>
      </c>
      <c r="J132" s="141">
        <v>0.54</v>
      </c>
      <c r="K132" s="36">
        <v>30.72</v>
      </c>
      <c r="L132" s="141">
        <v>144.3</v>
      </c>
      <c r="M132" s="22" t="s">
        <v>40</v>
      </c>
      <c r="N132" s="141"/>
    </row>
    <row r="133" spans="1:14" ht="15.75" customHeight="1" thickBot="1">
      <c r="A133" s="252"/>
      <c r="B133" s="255"/>
      <c r="C133" s="258"/>
      <c r="D133" s="118"/>
      <c r="E133" s="39"/>
      <c r="F133" s="143"/>
      <c r="G133" s="66"/>
      <c r="H133" s="66"/>
      <c r="I133" s="143"/>
      <c r="J133" s="143"/>
      <c r="K133" s="39"/>
      <c r="L133" s="143"/>
      <c r="M133" s="26"/>
      <c r="N133" s="143"/>
    </row>
    <row r="134" spans="1:14" ht="15.75" customHeight="1">
      <c r="A134" s="260">
        <v>3</v>
      </c>
      <c r="B134" s="254" t="s">
        <v>47</v>
      </c>
      <c r="C134" s="248" t="s">
        <v>112</v>
      </c>
      <c r="D134" s="20" t="s">
        <v>46</v>
      </c>
      <c r="E134" s="150">
        <v>0.001</v>
      </c>
      <c r="F134" s="150">
        <v>0.001</v>
      </c>
      <c r="G134" s="21">
        <v>500</v>
      </c>
      <c r="H134" s="191">
        <f>E134*G134</f>
        <v>0.5</v>
      </c>
      <c r="I134" s="135"/>
      <c r="J134" s="135"/>
      <c r="K134" s="136"/>
      <c r="L134" s="135"/>
      <c r="M134" s="136"/>
      <c r="N134" s="142"/>
    </row>
    <row r="135" spans="1:14" ht="15.75" customHeight="1" thickBot="1">
      <c r="A135" s="261"/>
      <c r="B135" s="255"/>
      <c r="C135" s="249"/>
      <c r="D135" s="16" t="s">
        <v>36</v>
      </c>
      <c r="E135" s="149">
        <v>0.015</v>
      </c>
      <c r="F135" s="149">
        <v>0.015</v>
      </c>
      <c r="G135" s="17">
        <v>60</v>
      </c>
      <c r="H135" s="89">
        <f>E135*G135</f>
        <v>0.8999999999999999</v>
      </c>
      <c r="I135" s="163">
        <v>0.2</v>
      </c>
      <c r="J135" s="163">
        <v>0</v>
      </c>
      <c r="K135" s="164">
        <v>15</v>
      </c>
      <c r="L135" s="163">
        <v>58</v>
      </c>
      <c r="M135" s="136" t="s">
        <v>64</v>
      </c>
      <c r="N135" s="142"/>
    </row>
    <row r="136" spans="1:14" ht="15.75" customHeight="1">
      <c r="A136" s="36"/>
      <c r="B136" s="22"/>
      <c r="C136" s="22"/>
      <c r="D136" s="200"/>
      <c r="E136" s="189"/>
      <c r="F136" s="189"/>
      <c r="G136" s="127"/>
      <c r="H136" s="127"/>
      <c r="I136" s="133"/>
      <c r="J136" s="195"/>
      <c r="K136" s="133"/>
      <c r="L136" s="195"/>
      <c r="M136" s="133"/>
      <c r="N136" s="37"/>
    </row>
    <row r="137" spans="1:14" ht="15.75" customHeight="1" thickBot="1">
      <c r="A137" s="196"/>
      <c r="B137" s="197" t="s">
        <v>23</v>
      </c>
      <c r="C137" s="198"/>
      <c r="D137" s="201"/>
      <c r="E137" s="202"/>
      <c r="F137" s="202"/>
      <c r="G137" s="203"/>
      <c r="H137" s="231">
        <f>SUM(H111:H136)</f>
        <v>49.79100000000001</v>
      </c>
      <c r="I137" s="204">
        <f>SUM(I111:I136)</f>
        <v>27.969999999999995</v>
      </c>
      <c r="J137" s="204">
        <f>SUM(J111:J136)</f>
        <v>16.560000000000002</v>
      </c>
      <c r="K137" s="204">
        <f>SUM(K111:K136)</f>
        <v>153.12</v>
      </c>
      <c r="L137" s="204">
        <f>SUM(L111:L136)</f>
        <v>869.0899999999999</v>
      </c>
      <c r="M137" s="57"/>
      <c r="N137" s="52"/>
    </row>
    <row r="138" ht="16.5" customHeight="1"/>
    <row r="139" ht="10.5" customHeight="1"/>
    <row r="140" ht="10.5" customHeight="1"/>
    <row r="141" ht="10.5" customHeight="1"/>
    <row r="142" ht="10.5" customHeight="1"/>
    <row r="143" ht="3" customHeight="1"/>
    <row r="144" spans="1:14" ht="19.5" customHeight="1">
      <c r="A144" s="282" t="s">
        <v>34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4"/>
    </row>
    <row r="145" spans="1:14" ht="19.5" customHeight="1">
      <c r="A145" s="145" t="s">
        <v>0</v>
      </c>
      <c r="B145" s="144"/>
      <c r="C145" s="144" t="s">
        <v>1</v>
      </c>
      <c r="D145" s="4" t="s">
        <v>2</v>
      </c>
      <c r="E145" s="144" t="s">
        <v>3</v>
      </c>
      <c r="F145" s="144" t="s">
        <v>4</v>
      </c>
      <c r="G145" s="2" t="s">
        <v>5</v>
      </c>
      <c r="H145" s="144" t="s">
        <v>6</v>
      </c>
      <c r="I145" s="144" t="s">
        <v>7</v>
      </c>
      <c r="J145" s="146" t="s">
        <v>8</v>
      </c>
      <c r="K145" s="144" t="s">
        <v>9</v>
      </c>
      <c r="L145" s="144" t="s">
        <v>10</v>
      </c>
      <c r="M145" s="144" t="s">
        <v>11</v>
      </c>
      <c r="N145" s="147" t="s">
        <v>12</v>
      </c>
    </row>
    <row r="146" spans="1:14" ht="19.5" customHeight="1" thickBot="1">
      <c r="A146" s="148"/>
      <c r="B146" s="241" t="s">
        <v>13</v>
      </c>
      <c r="C146" s="144" t="s">
        <v>14</v>
      </c>
      <c r="D146" s="16"/>
      <c r="E146" s="149" t="s">
        <v>14</v>
      </c>
      <c r="F146" s="149" t="s">
        <v>14</v>
      </c>
      <c r="G146" s="17" t="s">
        <v>15</v>
      </c>
      <c r="H146" s="149" t="s">
        <v>16</v>
      </c>
      <c r="I146" s="149" t="s">
        <v>14</v>
      </c>
      <c r="J146" s="149" t="s">
        <v>14</v>
      </c>
      <c r="K146" s="149" t="s">
        <v>14</v>
      </c>
      <c r="L146" s="149" t="s">
        <v>14</v>
      </c>
      <c r="M146" s="149"/>
      <c r="N146" s="7"/>
    </row>
    <row r="147" spans="1:14" ht="15.75" customHeight="1">
      <c r="A147" s="254">
        <v>1</v>
      </c>
      <c r="B147" s="248" t="s">
        <v>88</v>
      </c>
      <c r="C147" s="285" t="s">
        <v>61</v>
      </c>
      <c r="D147" s="75" t="s">
        <v>59</v>
      </c>
      <c r="E147" s="159">
        <v>0.04</v>
      </c>
      <c r="F147" s="157">
        <v>0.04</v>
      </c>
      <c r="G147" s="210">
        <v>50</v>
      </c>
      <c r="H147" s="121">
        <f aca="true" t="shared" si="7" ref="H147:H152">E147*G147</f>
        <v>2</v>
      </c>
      <c r="I147" s="37"/>
      <c r="J147" s="141"/>
      <c r="K147" s="36"/>
      <c r="L147" s="141"/>
      <c r="M147" s="22"/>
      <c r="N147" s="142" t="s">
        <v>17</v>
      </c>
    </row>
    <row r="148" spans="1:14" ht="15.75" customHeight="1">
      <c r="A148" s="255"/>
      <c r="B148" s="249"/>
      <c r="C148" s="258"/>
      <c r="D148" s="119" t="s">
        <v>19</v>
      </c>
      <c r="E148" s="108">
        <v>0.08</v>
      </c>
      <c r="F148" s="108">
        <v>0.08</v>
      </c>
      <c r="G148" s="212">
        <v>53</v>
      </c>
      <c r="H148" s="97">
        <f t="shared" si="7"/>
        <v>4.24</v>
      </c>
      <c r="I148" s="24">
        <v>5.5</v>
      </c>
      <c r="J148" s="142">
        <v>4.75</v>
      </c>
      <c r="K148" s="38">
        <v>19.75</v>
      </c>
      <c r="L148" s="142">
        <v>145</v>
      </c>
      <c r="M148" s="15" t="s">
        <v>104</v>
      </c>
      <c r="N148" s="142"/>
    </row>
    <row r="149" spans="1:14" ht="15.75" customHeight="1">
      <c r="A149" s="255"/>
      <c r="B149" s="249"/>
      <c r="C149" s="258"/>
      <c r="D149" s="76" t="s">
        <v>36</v>
      </c>
      <c r="E149" s="160">
        <v>0.01</v>
      </c>
      <c r="F149" s="160">
        <v>0.01</v>
      </c>
      <c r="G149" s="211">
        <v>60</v>
      </c>
      <c r="H149" s="2">
        <f t="shared" si="7"/>
        <v>0.6</v>
      </c>
      <c r="I149" s="24"/>
      <c r="J149" s="142"/>
      <c r="K149" s="38"/>
      <c r="L149" s="142"/>
      <c r="M149" s="15"/>
      <c r="N149" s="142"/>
    </row>
    <row r="150" spans="1:14" ht="15.75" customHeight="1">
      <c r="A150" s="255"/>
      <c r="B150" s="249"/>
      <c r="C150" s="258"/>
      <c r="D150" s="76" t="s">
        <v>50</v>
      </c>
      <c r="E150" s="160">
        <v>0.003</v>
      </c>
      <c r="F150" s="160">
        <v>0.003</v>
      </c>
      <c r="G150" s="211">
        <v>511</v>
      </c>
      <c r="H150" s="122">
        <f t="shared" si="7"/>
        <v>1.5330000000000001</v>
      </c>
      <c r="I150" s="24"/>
      <c r="J150" s="142"/>
      <c r="K150" s="38"/>
      <c r="L150" s="142"/>
      <c r="M150" s="15"/>
      <c r="N150" s="142"/>
    </row>
    <row r="151" spans="1:14" ht="15.75" customHeight="1" thickBot="1">
      <c r="A151" s="255"/>
      <c r="B151" s="249"/>
      <c r="C151" s="258"/>
      <c r="D151" s="116" t="s">
        <v>49</v>
      </c>
      <c r="E151" s="120">
        <v>0.001</v>
      </c>
      <c r="F151" s="120">
        <v>0.001</v>
      </c>
      <c r="G151" s="218">
        <v>12</v>
      </c>
      <c r="H151" s="97">
        <f t="shared" si="7"/>
        <v>0.012</v>
      </c>
      <c r="I151" s="24"/>
      <c r="J151" s="142"/>
      <c r="K151" s="38"/>
      <c r="L151" s="142"/>
      <c r="M151" s="15"/>
      <c r="N151" s="142"/>
    </row>
    <row r="152" spans="1:14" ht="15.75" customHeight="1">
      <c r="A152" s="251">
        <v>2</v>
      </c>
      <c r="B152" s="254" t="s">
        <v>116</v>
      </c>
      <c r="C152" s="257">
        <v>60</v>
      </c>
      <c r="D152" s="75" t="s">
        <v>25</v>
      </c>
      <c r="E152" s="159">
        <v>0.06</v>
      </c>
      <c r="F152" s="157">
        <v>0.06</v>
      </c>
      <c r="G152" s="121">
        <v>35</v>
      </c>
      <c r="H152" s="121">
        <f t="shared" si="7"/>
        <v>2.1</v>
      </c>
      <c r="I152" s="141">
        <v>4.1</v>
      </c>
      <c r="J152" s="141">
        <v>0.54</v>
      </c>
      <c r="K152" s="36">
        <v>30.72</v>
      </c>
      <c r="L152" s="141">
        <v>144.3</v>
      </c>
      <c r="M152" s="22" t="s">
        <v>40</v>
      </c>
      <c r="N152" s="141"/>
    </row>
    <row r="153" spans="1:14" ht="15.75" customHeight="1" thickBot="1">
      <c r="A153" s="252"/>
      <c r="B153" s="255"/>
      <c r="C153" s="258"/>
      <c r="D153" s="118"/>
      <c r="E153" s="39"/>
      <c r="F153" s="143"/>
      <c r="G153" s="66"/>
      <c r="H153" s="66"/>
      <c r="I153" s="27"/>
      <c r="J153" s="142"/>
      <c r="K153" s="38"/>
      <c r="L153" s="142"/>
      <c r="M153" s="15"/>
      <c r="N153" s="142"/>
    </row>
    <row r="154" spans="1:14" ht="15.75" customHeight="1">
      <c r="A154" s="251">
        <v>3</v>
      </c>
      <c r="B154" s="254" t="s">
        <v>47</v>
      </c>
      <c r="C154" s="333" t="s">
        <v>26</v>
      </c>
      <c r="D154" s="214" t="s">
        <v>46</v>
      </c>
      <c r="E154" s="150">
        <v>0.001</v>
      </c>
      <c r="F154" s="150">
        <v>0.001</v>
      </c>
      <c r="G154" s="34">
        <v>500</v>
      </c>
      <c r="H154" s="125">
        <f>E154*G154</f>
        <v>0.5</v>
      </c>
      <c r="I154" s="136"/>
      <c r="J154" s="133"/>
      <c r="K154" s="134"/>
      <c r="L154" s="133"/>
      <c r="M154" s="134"/>
      <c r="N154" s="141"/>
    </row>
    <row r="155" spans="1:14" ht="15.75" customHeight="1">
      <c r="A155" s="252"/>
      <c r="B155" s="255"/>
      <c r="C155" s="329"/>
      <c r="D155" s="215" t="s">
        <v>36</v>
      </c>
      <c r="E155" s="144">
        <v>0.015</v>
      </c>
      <c r="F155" s="144">
        <v>0.015</v>
      </c>
      <c r="G155" s="13">
        <v>60</v>
      </c>
      <c r="H155" s="97">
        <f>E155*G155</f>
        <v>0.8999999999999999</v>
      </c>
      <c r="I155" s="163">
        <v>0.2</v>
      </c>
      <c r="J155" s="163">
        <v>0</v>
      </c>
      <c r="K155" s="164">
        <v>15</v>
      </c>
      <c r="L155" s="163">
        <v>58</v>
      </c>
      <c r="M155" s="136" t="s">
        <v>64</v>
      </c>
      <c r="N155" s="142"/>
    </row>
    <row r="156" spans="1:14" ht="15.75" customHeight="1" thickBot="1">
      <c r="A156" s="253"/>
      <c r="B156" s="256"/>
      <c r="C156" s="334"/>
      <c r="D156" s="216"/>
      <c r="E156" s="151"/>
      <c r="F156" s="151"/>
      <c r="G156" s="35"/>
      <c r="H156" s="124"/>
      <c r="I156" s="138"/>
      <c r="J156" s="137"/>
      <c r="K156" s="138"/>
      <c r="L156" s="137"/>
      <c r="M156" s="138"/>
      <c r="N156" s="143"/>
    </row>
    <row r="157" spans="1:14" ht="15.75" customHeight="1">
      <c r="A157" s="15"/>
      <c r="B157" s="15"/>
      <c r="C157" s="15"/>
      <c r="D157" s="192"/>
      <c r="E157" s="15"/>
      <c r="F157" s="15"/>
      <c r="G157" s="10"/>
      <c r="H157" s="10"/>
      <c r="I157" s="176"/>
      <c r="J157" s="176"/>
      <c r="K157" s="176"/>
      <c r="L157" s="176"/>
      <c r="M157" s="176"/>
      <c r="N157" s="115"/>
    </row>
    <row r="158" spans="1:14" ht="15.75" customHeight="1">
      <c r="A158" s="15"/>
      <c r="B158" s="242" t="s">
        <v>109</v>
      </c>
      <c r="C158" s="104"/>
      <c r="D158" s="193"/>
      <c r="E158" s="104"/>
      <c r="F158" s="104"/>
      <c r="G158" s="110"/>
      <c r="H158" s="104"/>
      <c r="I158" s="104"/>
      <c r="J158" s="104"/>
      <c r="K158" s="104"/>
      <c r="L158" s="104"/>
      <c r="M158" s="104"/>
      <c r="N158" s="109"/>
    </row>
    <row r="159" spans="1:14" ht="15.75" customHeight="1">
      <c r="A159" s="289">
        <v>1</v>
      </c>
      <c r="B159" s="249" t="s">
        <v>175</v>
      </c>
      <c r="C159" s="258" t="s">
        <v>134</v>
      </c>
      <c r="D159" s="119" t="s">
        <v>114</v>
      </c>
      <c r="E159" s="108">
        <v>0.1</v>
      </c>
      <c r="F159" s="47">
        <v>0.1</v>
      </c>
      <c r="G159" s="125">
        <v>330</v>
      </c>
      <c r="H159" s="191">
        <f>E159*G159</f>
        <v>33</v>
      </c>
      <c r="I159" s="142"/>
      <c r="J159" s="142"/>
      <c r="K159" s="38"/>
      <c r="L159" s="142"/>
      <c r="M159" s="15"/>
      <c r="N159" s="142" t="s">
        <v>17</v>
      </c>
    </row>
    <row r="160" spans="1:14" ht="15.75" customHeight="1">
      <c r="A160" s="255"/>
      <c r="B160" s="249"/>
      <c r="C160" s="258"/>
      <c r="D160" s="119" t="s">
        <v>49</v>
      </c>
      <c r="E160" s="108">
        <v>0.003</v>
      </c>
      <c r="F160" s="47">
        <v>0.003</v>
      </c>
      <c r="G160" s="125">
        <v>12</v>
      </c>
      <c r="H160" s="191">
        <f>E160*G160</f>
        <v>0.036000000000000004</v>
      </c>
      <c r="I160" s="142"/>
      <c r="J160" s="142"/>
      <c r="K160" s="38"/>
      <c r="L160" s="142"/>
      <c r="M160" s="15"/>
      <c r="N160" s="142"/>
    </row>
    <row r="161" spans="1:14" ht="15.75" customHeight="1">
      <c r="A161" s="255"/>
      <c r="B161" s="249"/>
      <c r="C161" s="258"/>
      <c r="D161" s="119" t="s">
        <v>55</v>
      </c>
      <c r="E161" s="108">
        <v>0.003</v>
      </c>
      <c r="F161" s="108">
        <v>0.003</v>
      </c>
      <c r="G161" s="125">
        <v>130</v>
      </c>
      <c r="H161" s="219">
        <f>E161*G161</f>
        <v>0.39</v>
      </c>
      <c r="I161" s="142">
        <v>14.6</v>
      </c>
      <c r="J161" s="142">
        <v>4.05</v>
      </c>
      <c r="K161" s="38">
        <v>2.8</v>
      </c>
      <c r="L161" s="142">
        <v>105.8</v>
      </c>
      <c r="M161" s="15" t="s">
        <v>57</v>
      </c>
      <c r="N161" s="142"/>
    </row>
    <row r="162" spans="1:14" ht="15.75" customHeight="1">
      <c r="A162" s="255"/>
      <c r="B162" s="249"/>
      <c r="C162" s="258"/>
      <c r="D162" s="119" t="s">
        <v>44</v>
      </c>
      <c r="E162" s="108">
        <v>0.003</v>
      </c>
      <c r="F162" s="47">
        <v>0.003</v>
      </c>
      <c r="G162" s="125">
        <v>24</v>
      </c>
      <c r="H162" s="191">
        <f aca="true" t="shared" si="8" ref="H162:H170">E162*G162</f>
        <v>0.07200000000000001</v>
      </c>
      <c r="I162" s="142"/>
      <c r="J162" s="142"/>
      <c r="K162" s="38"/>
      <c r="L162" s="142"/>
      <c r="M162" s="15"/>
      <c r="N162" s="142"/>
    </row>
    <row r="163" spans="1:14" ht="15.75" customHeight="1">
      <c r="A163" s="255"/>
      <c r="B163" s="249"/>
      <c r="C163" s="258"/>
      <c r="D163" s="119" t="s">
        <v>22</v>
      </c>
      <c r="E163" s="108">
        <v>0.003</v>
      </c>
      <c r="F163" s="47">
        <v>0.003</v>
      </c>
      <c r="G163" s="125">
        <v>150</v>
      </c>
      <c r="H163" s="191">
        <f t="shared" si="8"/>
        <v>0.45</v>
      </c>
      <c r="I163" s="142"/>
      <c r="J163" s="142"/>
      <c r="K163" s="38"/>
      <c r="L163" s="142"/>
      <c r="M163" s="15"/>
      <c r="N163" s="142"/>
    </row>
    <row r="164" spans="1:14" ht="15.75" customHeight="1">
      <c r="A164" s="255"/>
      <c r="B164" s="249"/>
      <c r="C164" s="258"/>
      <c r="D164" s="76" t="s">
        <v>51</v>
      </c>
      <c r="E164" s="160">
        <v>0.003</v>
      </c>
      <c r="F164" s="160">
        <v>0.003</v>
      </c>
      <c r="G164" s="122">
        <v>187</v>
      </c>
      <c r="H164" s="191">
        <f>E164*G164</f>
        <v>0.561</v>
      </c>
      <c r="I164" s="142"/>
      <c r="J164" s="142"/>
      <c r="K164" s="38"/>
      <c r="L164" s="142"/>
      <c r="M164" s="15"/>
      <c r="N164" s="142"/>
    </row>
    <row r="165" spans="1:14" ht="15.75" customHeight="1">
      <c r="A165" s="255"/>
      <c r="B165" s="249"/>
      <c r="C165" s="258"/>
      <c r="D165" s="119" t="s">
        <v>19</v>
      </c>
      <c r="E165" s="108">
        <v>0.002</v>
      </c>
      <c r="F165" s="47">
        <v>0.002</v>
      </c>
      <c r="G165" s="125">
        <v>53</v>
      </c>
      <c r="H165" s="191">
        <f>E165*G165</f>
        <v>0.106</v>
      </c>
      <c r="I165" s="142"/>
      <c r="J165" s="142"/>
      <c r="K165" s="38"/>
      <c r="L165" s="142"/>
      <c r="M165" s="15"/>
      <c r="N165" s="142"/>
    </row>
    <row r="166" spans="1:14" ht="15.75" customHeight="1">
      <c r="A166" s="255"/>
      <c r="B166" s="249"/>
      <c r="C166" s="258"/>
      <c r="D166" s="119" t="s">
        <v>20</v>
      </c>
      <c r="E166" s="108">
        <v>0.005</v>
      </c>
      <c r="F166" s="47">
        <v>0.005</v>
      </c>
      <c r="G166" s="125">
        <v>25</v>
      </c>
      <c r="H166" s="191">
        <f t="shared" si="8"/>
        <v>0.125</v>
      </c>
      <c r="I166" s="142"/>
      <c r="J166" s="142"/>
      <c r="K166" s="38"/>
      <c r="L166" s="142"/>
      <c r="M166" s="15"/>
      <c r="N166" s="142"/>
    </row>
    <row r="167" spans="1:14" ht="15.75" customHeight="1">
      <c r="A167" s="255"/>
      <c r="B167" s="249"/>
      <c r="C167" s="258"/>
      <c r="D167" s="119" t="s">
        <v>76</v>
      </c>
      <c r="E167" s="108">
        <v>0.003</v>
      </c>
      <c r="F167" s="47">
        <v>0.003</v>
      </c>
      <c r="G167" s="125">
        <v>116.66</v>
      </c>
      <c r="H167" s="191">
        <f t="shared" si="8"/>
        <v>0.34998</v>
      </c>
      <c r="I167" s="142"/>
      <c r="J167" s="142"/>
      <c r="K167" s="38"/>
      <c r="L167" s="142"/>
      <c r="M167" s="15"/>
      <c r="N167" s="142"/>
    </row>
    <row r="168" spans="1:14" ht="15.75" customHeight="1">
      <c r="A168" s="255"/>
      <c r="B168" s="249"/>
      <c r="C168" s="258"/>
      <c r="D168" s="119" t="s">
        <v>25</v>
      </c>
      <c r="E168" s="108">
        <v>0.01</v>
      </c>
      <c r="F168" s="47">
        <v>0.01</v>
      </c>
      <c r="G168" s="125">
        <v>35</v>
      </c>
      <c r="H168" s="191">
        <f t="shared" si="8"/>
        <v>0.35000000000000003</v>
      </c>
      <c r="I168" s="142"/>
      <c r="J168" s="142"/>
      <c r="K168" s="38"/>
      <c r="L168" s="142"/>
      <c r="M168" s="15"/>
      <c r="N168" s="142"/>
    </row>
    <row r="169" spans="1:14" ht="15.75" customHeight="1">
      <c r="A169" s="255"/>
      <c r="B169" s="249"/>
      <c r="C169" s="258"/>
      <c r="D169" s="76" t="s">
        <v>42</v>
      </c>
      <c r="E169" s="160">
        <v>0.04</v>
      </c>
      <c r="F169" s="158">
        <v>0.04</v>
      </c>
      <c r="G169" s="122">
        <v>45</v>
      </c>
      <c r="H169" s="191">
        <f t="shared" si="8"/>
        <v>1.8</v>
      </c>
      <c r="I169" s="142"/>
      <c r="J169" s="142"/>
      <c r="K169" s="38"/>
      <c r="L169" s="142"/>
      <c r="M169" s="15"/>
      <c r="N169" s="142"/>
    </row>
    <row r="170" spans="1:14" ht="15.75" customHeight="1" thickBot="1">
      <c r="A170" s="255"/>
      <c r="B170" s="249"/>
      <c r="C170" s="258"/>
      <c r="D170" s="76" t="s">
        <v>50</v>
      </c>
      <c r="E170" s="160">
        <v>0.001</v>
      </c>
      <c r="F170" s="160">
        <v>0.001</v>
      </c>
      <c r="G170" s="122">
        <v>511</v>
      </c>
      <c r="H170" s="191">
        <f t="shared" si="8"/>
        <v>0.511</v>
      </c>
      <c r="I170" s="142"/>
      <c r="J170" s="142"/>
      <c r="K170" s="38"/>
      <c r="L170" s="142"/>
      <c r="M170" s="15"/>
      <c r="N170" s="142"/>
    </row>
    <row r="171" spans="1:14" ht="15.75" customHeight="1">
      <c r="A171" s="251">
        <v>2</v>
      </c>
      <c r="B171" s="254" t="s">
        <v>111</v>
      </c>
      <c r="C171" s="257">
        <v>60</v>
      </c>
      <c r="D171" s="79" t="s">
        <v>25</v>
      </c>
      <c r="E171" s="36">
        <v>0.06</v>
      </c>
      <c r="F171" s="141">
        <v>0.06</v>
      </c>
      <c r="G171" s="95">
        <v>35</v>
      </c>
      <c r="H171" s="121">
        <f>E171*G171</f>
        <v>2.1</v>
      </c>
      <c r="I171" s="141">
        <v>4.1</v>
      </c>
      <c r="J171" s="141">
        <v>0.54</v>
      </c>
      <c r="K171" s="36">
        <v>30.72</v>
      </c>
      <c r="L171" s="141">
        <v>144.3</v>
      </c>
      <c r="M171" s="22" t="s">
        <v>40</v>
      </c>
      <c r="N171" s="141"/>
    </row>
    <row r="172" spans="1:14" ht="15.75" customHeight="1" thickBot="1">
      <c r="A172" s="252"/>
      <c r="B172" s="255"/>
      <c r="C172" s="258"/>
      <c r="D172" s="118"/>
      <c r="E172" s="39"/>
      <c r="F172" s="143"/>
      <c r="G172" s="66"/>
      <c r="H172" s="66"/>
      <c r="I172" s="143"/>
      <c r="J172" s="143"/>
      <c r="K172" s="39"/>
      <c r="L172" s="143"/>
      <c r="M172" s="26"/>
      <c r="N172" s="143"/>
    </row>
    <row r="173" spans="1:14" ht="15.75" customHeight="1">
      <c r="A173" s="260">
        <v>3</v>
      </c>
      <c r="B173" s="254" t="s">
        <v>47</v>
      </c>
      <c r="C173" s="248" t="s">
        <v>112</v>
      </c>
      <c r="D173" s="20" t="s">
        <v>46</v>
      </c>
      <c r="E173" s="150">
        <v>0.001</v>
      </c>
      <c r="F173" s="150">
        <v>0.001</v>
      </c>
      <c r="G173" s="21">
        <v>500</v>
      </c>
      <c r="H173" s="191">
        <f>E173*G173</f>
        <v>0.5</v>
      </c>
      <c r="I173" s="135"/>
      <c r="J173" s="135"/>
      <c r="K173" s="136"/>
      <c r="L173" s="135"/>
      <c r="M173" s="136"/>
      <c r="N173" s="142"/>
    </row>
    <row r="174" spans="1:14" ht="15.75" customHeight="1" thickBot="1">
      <c r="A174" s="261"/>
      <c r="B174" s="255"/>
      <c r="C174" s="249"/>
      <c r="D174" s="16" t="s">
        <v>36</v>
      </c>
      <c r="E174" s="149">
        <v>0.015</v>
      </c>
      <c r="F174" s="149">
        <v>0.015</v>
      </c>
      <c r="G174" s="17">
        <v>56</v>
      </c>
      <c r="H174" s="89">
        <f>E174*G174</f>
        <v>0.84</v>
      </c>
      <c r="I174" s="163">
        <v>0.2</v>
      </c>
      <c r="J174" s="163">
        <v>0</v>
      </c>
      <c r="K174" s="164">
        <v>15</v>
      </c>
      <c r="L174" s="163">
        <v>58</v>
      </c>
      <c r="M174" s="136" t="s">
        <v>64</v>
      </c>
      <c r="N174" s="142"/>
    </row>
    <row r="175" spans="1:14" ht="15.75" customHeight="1">
      <c r="A175" s="36"/>
      <c r="B175" s="22"/>
      <c r="C175" s="22"/>
      <c r="D175" s="200"/>
      <c r="E175" s="189"/>
      <c r="F175" s="189"/>
      <c r="G175" s="127"/>
      <c r="H175" s="127"/>
      <c r="I175" s="133"/>
      <c r="J175" s="195"/>
      <c r="K175" s="133"/>
      <c r="L175" s="195"/>
      <c r="M175" s="133"/>
      <c r="N175" s="37"/>
    </row>
    <row r="176" spans="1:14" ht="15.75" customHeight="1" thickBot="1">
      <c r="A176" s="196"/>
      <c r="B176" s="197" t="s">
        <v>23</v>
      </c>
      <c r="C176" s="198"/>
      <c r="D176" s="201"/>
      <c r="E176" s="202"/>
      <c r="F176" s="202"/>
      <c r="G176" s="203"/>
      <c r="H176" s="204">
        <f>SUM(H147:H175)</f>
        <v>53.075980000000015</v>
      </c>
      <c r="I176" s="57">
        <v>21.97</v>
      </c>
      <c r="J176" s="232">
        <v>15.21</v>
      </c>
      <c r="K176" s="233">
        <v>114.87</v>
      </c>
      <c r="L176" s="199">
        <v>679.94</v>
      </c>
      <c r="M176" s="57"/>
      <c r="N176" s="52"/>
    </row>
    <row r="181" spans="1:14" ht="15" customHeight="1">
      <c r="A181" s="282" t="s">
        <v>35</v>
      </c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4"/>
    </row>
    <row r="182" spans="1:14" ht="25.5">
      <c r="A182" s="145" t="s">
        <v>0</v>
      </c>
      <c r="B182" s="144"/>
      <c r="C182" s="144" t="s">
        <v>1</v>
      </c>
      <c r="D182" s="4" t="s">
        <v>2</v>
      </c>
      <c r="E182" s="144" t="s">
        <v>3</v>
      </c>
      <c r="F182" s="144" t="s">
        <v>4</v>
      </c>
      <c r="G182" s="2" t="s">
        <v>5</v>
      </c>
      <c r="H182" s="144" t="s">
        <v>6</v>
      </c>
      <c r="I182" s="144" t="s">
        <v>7</v>
      </c>
      <c r="J182" s="146" t="s">
        <v>8</v>
      </c>
      <c r="K182" s="144" t="s">
        <v>9</v>
      </c>
      <c r="L182" s="144" t="s">
        <v>10</v>
      </c>
      <c r="M182" s="144" t="s">
        <v>11</v>
      </c>
      <c r="N182" s="147" t="s">
        <v>12</v>
      </c>
    </row>
    <row r="183" spans="1:14" ht="15.75" thickBot="1">
      <c r="A183" s="148"/>
      <c r="B183" s="241" t="s">
        <v>13</v>
      </c>
      <c r="C183" s="151" t="s">
        <v>14</v>
      </c>
      <c r="D183" s="16"/>
      <c r="E183" s="149" t="s">
        <v>14</v>
      </c>
      <c r="F183" s="149" t="s">
        <v>14</v>
      </c>
      <c r="G183" s="17" t="s">
        <v>15</v>
      </c>
      <c r="H183" s="149" t="s">
        <v>16</v>
      </c>
      <c r="I183" s="149" t="s">
        <v>14</v>
      </c>
      <c r="J183" s="149" t="s">
        <v>14</v>
      </c>
      <c r="K183" s="149" t="s">
        <v>14</v>
      </c>
      <c r="L183" s="149" t="s">
        <v>14</v>
      </c>
      <c r="M183" s="149"/>
      <c r="N183" s="7"/>
    </row>
    <row r="184" spans="1:14" ht="15.75" customHeight="1">
      <c r="A184" s="254">
        <v>1</v>
      </c>
      <c r="B184" s="248" t="s">
        <v>154</v>
      </c>
      <c r="C184" s="258" t="s">
        <v>92</v>
      </c>
      <c r="D184" s="75"/>
      <c r="E184" s="159"/>
      <c r="F184" s="157"/>
      <c r="G184" s="210"/>
      <c r="H184" s="121">
        <f>E184*G184</f>
        <v>0</v>
      </c>
      <c r="I184" s="37"/>
      <c r="J184" s="141"/>
      <c r="K184" s="36"/>
      <c r="L184" s="141"/>
      <c r="M184" s="22"/>
      <c r="N184" s="142" t="s">
        <v>17</v>
      </c>
    </row>
    <row r="185" spans="1:14" ht="15.75" customHeight="1" thickBot="1">
      <c r="A185" s="255"/>
      <c r="B185" s="249"/>
      <c r="C185" s="258"/>
      <c r="D185" s="119"/>
      <c r="E185" s="108"/>
      <c r="F185" s="108"/>
      <c r="G185" s="212"/>
      <c r="H185" s="97">
        <f>E185*G185</f>
        <v>0</v>
      </c>
      <c r="I185" s="24">
        <v>5.5</v>
      </c>
      <c r="J185" s="142">
        <v>4.75</v>
      </c>
      <c r="K185" s="38">
        <v>19.75</v>
      </c>
      <c r="L185" s="142">
        <v>145</v>
      </c>
      <c r="M185" s="15" t="s">
        <v>104</v>
      </c>
      <c r="N185" s="142"/>
    </row>
    <row r="186" spans="1:14" ht="15.75" customHeight="1" thickBot="1">
      <c r="A186" s="255"/>
      <c r="B186" s="249"/>
      <c r="C186" s="258"/>
      <c r="D186" s="76"/>
      <c r="E186" s="160"/>
      <c r="F186" s="160"/>
      <c r="G186" s="211"/>
      <c r="H186" s="70">
        <f aca="true" t="shared" si="9" ref="H186:H191">E186*G186</f>
        <v>0</v>
      </c>
      <c r="I186" s="24"/>
      <c r="J186" s="142"/>
      <c r="K186" s="38"/>
      <c r="L186" s="142"/>
      <c r="M186" s="15"/>
      <c r="N186" s="142"/>
    </row>
    <row r="187" spans="1:14" ht="15.75" customHeight="1">
      <c r="A187" s="255"/>
      <c r="B187" s="249"/>
      <c r="C187" s="258"/>
      <c r="D187" s="76"/>
      <c r="E187" s="160"/>
      <c r="F187" s="160"/>
      <c r="G187" s="211"/>
      <c r="H187" s="125">
        <f t="shared" si="9"/>
        <v>0</v>
      </c>
      <c r="I187" s="24"/>
      <c r="J187" s="142"/>
      <c r="K187" s="38"/>
      <c r="L187" s="142"/>
      <c r="M187" s="15"/>
      <c r="N187" s="142"/>
    </row>
    <row r="188" spans="1:14" ht="15.75" customHeight="1">
      <c r="A188" s="255"/>
      <c r="B188" s="249"/>
      <c r="C188" s="258"/>
      <c r="D188" s="76" t="s">
        <v>49</v>
      </c>
      <c r="E188" s="160">
        <v>0.001</v>
      </c>
      <c r="F188" s="160">
        <v>0.001</v>
      </c>
      <c r="G188" s="211">
        <v>12</v>
      </c>
      <c r="H188" s="97">
        <f t="shared" si="9"/>
        <v>0.012</v>
      </c>
      <c r="I188" s="24"/>
      <c r="J188" s="142"/>
      <c r="K188" s="38"/>
      <c r="L188" s="142"/>
      <c r="M188" s="15"/>
      <c r="N188" s="142"/>
    </row>
    <row r="189" spans="1:14" ht="15.75" customHeight="1">
      <c r="A189" s="255"/>
      <c r="B189" s="249"/>
      <c r="C189" s="258"/>
      <c r="D189" s="76"/>
      <c r="E189" s="160"/>
      <c r="F189" s="160"/>
      <c r="G189" s="211"/>
      <c r="H189" s="122">
        <f t="shared" si="9"/>
        <v>0</v>
      </c>
      <c r="I189" s="24"/>
      <c r="J189" s="142"/>
      <c r="K189" s="38"/>
      <c r="L189" s="142"/>
      <c r="M189" s="15"/>
      <c r="N189" s="142"/>
    </row>
    <row r="190" spans="1:14" ht="15.75" customHeight="1" thickBot="1">
      <c r="A190" s="255"/>
      <c r="B190" s="249"/>
      <c r="C190" s="258"/>
      <c r="D190" s="77" t="s">
        <v>99</v>
      </c>
      <c r="E190" s="174">
        <v>0.003</v>
      </c>
      <c r="F190" s="174">
        <v>0.003</v>
      </c>
      <c r="G190" s="213">
        <v>116.66</v>
      </c>
      <c r="H190" s="97">
        <f t="shared" si="9"/>
        <v>0.34998</v>
      </c>
      <c r="I190" s="24"/>
      <c r="J190" s="142"/>
      <c r="K190" s="38"/>
      <c r="L190" s="142"/>
      <c r="M190" s="15"/>
      <c r="N190" s="142"/>
    </row>
    <row r="191" spans="1:14" ht="15.75" customHeight="1" thickBot="1">
      <c r="A191" s="141">
        <v>2</v>
      </c>
      <c r="B191" s="154" t="s">
        <v>116</v>
      </c>
      <c r="C191" s="190">
        <v>50</v>
      </c>
      <c r="D191" s="78" t="s">
        <v>25</v>
      </c>
      <c r="E191" s="41">
        <v>0.05</v>
      </c>
      <c r="F191" s="45">
        <v>0.05</v>
      </c>
      <c r="G191" s="54">
        <v>35</v>
      </c>
      <c r="H191" s="70">
        <f t="shared" si="9"/>
        <v>1.75</v>
      </c>
      <c r="I191" s="45">
        <v>4.1</v>
      </c>
      <c r="J191" s="45">
        <v>0.54</v>
      </c>
      <c r="K191" s="41">
        <v>30.72</v>
      </c>
      <c r="L191" s="45">
        <v>144.3</v>
      </c>
      <c r="M191" s="42" t="s">
        <v>40</v>
      </c>
      <c r="N191" s="45"/>
    </row>
    <row r="192" spans="1:14" ht="15.75" customHeight="1">
      <c r="A192" s="251">
        <v>3</v>
      </c>
      <c r="B192" s="254" t="s">
        <v>47</v>
      </c>
      <c r="C192" s="257" t="s">
        <v>26</v>
      </c>
      <c r="D192" s="240" t="s">
        <v>46</v>
      </c>
      <c r="E192" s="153">
        <v>0.001</v>
      </c>
      <c r="F192" s="153">
        <v>0.001</v>
      </c>
      <c r="G192" s="51">
        <v>500</v>
      </c>
      <c r="H192" s="125">
        <f>E192*G192</f>
        <v>0.5</v>
      </c>
      <c r="I192" s="136"/>
      <c r="J192" s="135"/>
      <c r="K192" s="136"/>
      <c r="L192" s="135"/>
      <c r="M192" s="136"/>
      <c r="N192" s="142"/>
    </row>
    <row r="193" spans="1:14" ht="15.75" customHeight="1" thickBot="1">
      <c r="A193" s="253"/>
      <c r="B193" s="256"/>
      <c r="C193" s="259"/>
      <c r="D193" s="216" t="s">
        <v>36</v>
      </c>
      <c r="E193" s="151">
        <v>0.015</v>
      </c>
      <c r="F193" s="151">
        <v>0.015</v>
      </c>
      <c r="G193" s="35">
        <v>60</v>
      </c>
      <c r="H193" s="66">
        <f>E193*G193</f>
        <v>0.8999999999999999</v>
      </c>
      <c r="I193" s="238">
        <v>0.2</v>
      </c>
      <c r="J193" s="238">
        <v>0</v>
      </c>
      <c r="K193" s="239">
        <v>15</v>
      </c>
      <c r="L193" s="238">
        <v>58</v>
      </c>
      <c r="M193" s="138" t="s">
        <v>64</v>
      </c>
      <c r="N193" s="143"/>
    </row>
    <row r="194" spans="1:14" ht="15.75" customHeight="1">
      <c r="A194" s="15"/>
      <c r="B194" s="15"/>
      <c r="C194" s="15"/>
      <c r="D194" s="192"/>
      <c r="E194" s="15"/>
      <c r="F194" s="15"/>
      <c r="G194" s="10"/>
      <c r="H194" s="10"/>
      <c r="I194" s="176"/>
      <c r="J194" s="176"/>
      <c r="K194" s="176"/>
      <c r="L194" s="176"/>
      <c r="M194" s="176"/>
      <c r="N194" s="115"/>
    </row>
    <row r="195" spans="1:14" ht="13.5" customHeight="1">
      <c r="A195" s="15"/>
      <c r="B195" s="242" t="s">
        <v>109</v>
      </c>
      <c r="C195" s="104"/>
      <c r="D195" s="193"/>
      <c r="E195" s="104"/>
      <c r="F195" s="104"/>
      <c r="G195" s="110"/>
      <c r="H195" s="104"/>
      <c r="I195" s="104"/>
      <c r="J195" s="104"/>
      <c r="K195" s="104"/>
      <c r="L195" s="104"/>
      <c r="M195" s="104"/>
      <c r="N195" s="109"/>
    </row>
    <row r="196" spans="1:14" ht="15.75" customHeight="1">
      <c r="A196" s="289">
        <v>1</v>
      </c>
      <c r="B196" s="249" t="s">
        <v>140</v>
      </c>
      <c r="C196" s="258" t="s">
        <v>134</v>
      </c>
      <c r="D196" s="119" t="s">
        <v>48</v>
      </c>
      <c r="E196" s="108">
        <v>0.06</v>
      </c>
      <c r="F196" s="47">
        <v>0.04</v>
      </c>
      <c r="G196" s="125">
        <v>420</v>
      </c>
      <c r="H196" s="191">
        <f aca="true" t="shared" si="10" ref="H196:H205">E196*G196</f>
        <v>25.2</v>
      </c>
      <c r="I196" s="142"/>
      <c r="J196" s="142"/>
      <c r="K196" s="38"/>
      <c r="L196" s="142"/>
      <c r="M196" s="15"/>
      <c r="N196" s="142" t="s">
        <v>17</v>
      </c>
    </row>
    <row r="197" spans="1:14" ht="15.75" customHeight="1">
      <c r="A197" s="255"/>
      <c r="B197" s="249"/>
      <c r="C197" s="258"/>
      <c r="D197" s="119" t="s">
        <v>128</v>
      </c>
      <c r="E197" s="108">
        <v>0.003</v>
      </c>
      <c r="F197" s="47">
        <v>0.003</v>
      </c>
      <c r="G197" s="125">
        <v>12</v>
      </c>
      <c r="H197" s="191">
        <f t="shared" si="10"/>
        <v>0.036000000000000004</v>
      </c>
      <c r="I197" s="142"/>
      <c r="J197" s="142"/>
      <c r="K197" s="38"/>
      <c r="L197" s="142"/>
      <c r="M197" s="15"/>
      <c r="N197" s="142"/>
    </row>
    <row r="198" spans="1:14" ht="15.75" customHeight="1">
      <c r="A198" s="255"/>
      <c r="B198" s="249"/>
      <c r="C198" s="258"/>
      <c r="D198" s="119" t="s">
        <v>55</v>
      </c>
      <c r="E198" s="108">
        <v>0.003</v>
      </c>
      <c r="F198" s="47">
        <v>0.003</v>
      </c>
      <c r="G198" s="125">
        <v>130</v>
      </c>
      <c r="H198" s="219">
        <f t="shared" si="10"/>
        <v>0.39</v>
      </c>
      <c r="I198" s="142">
        <v>7.87</v>
      </c>
      <c r="J198" s="142">
        <v>9.38</v>
      </c>
      <c r="K198" s="38">
        <v>3.68</v>
      </c>
      <c r="L198" s="142">
        <v>130.34</v>
      </c>
      <c r="M198" s="15" t="s">
        <v>57</v>
      </c>
      <c r="N198" s="142"/>
    </row>
    <row r="199" spans="1:14" ht="15.75" customHeight="1">
      <c r="A199" s="255"/>
      <c r="B199" s="249"/>
      <c r="C199" s="258"/>
      <c r="D199" s="119" t="s">
        <v>44</v>
      </c>
      <c r="E199" s="108">
        <v>0.003</v>
      </c>
      <c r="F199" s="47">
        <v>0.003</v>
      </c>
      <c r="G199" s="125">
        <v>24</v>
      </c>
      <c r="H199" s="191">
        <f t="shared" si="10"/>
        <v>0.07200000000000001</v>
      </c>
      <c r="I199" s="142"/>
      <c r="J199" s="142"/>
      <c r="K199" s="38"/>
      <c r="L199" s="142"/>
      <c r="M199" s="15"/>
      <c r="N199" s="142"/>
    </row>
    <row r="200" spans="1:14" ht="15.75" customHeight="1">
      <c r="A200" s="255"/>
      <c r="B200" s="249"/>
      <c r="C200" s="258"/>
      <c r="D200" s="119" t="s">
        <v>22</v>
      </c>
      <c r="E200" s="108">
        <v>0.002</v>
      </c>
      <c r="F200" s="47">
        <v>0.002</v>
      </c>
      <c r="G200" s="125">
        <v>150</v>
      </c>
      <c r="H200" s="191">
        <f t="shared" si="10"/>
        <v>0.3</v>
      </c>
      <c r="I200" s="142"/>
      <c r="J200" s="142"/>
      <c r="K200" s="38"/>
      <c r="L200" s="142"/>
      <c r="M200" s="15"/>
      <c r="N200" s="142"/>
    </row>
    <row r="201" spans="1:14" ht="15.75" customHeight="1">
      <c r="A201" s="255"/>
      <c r="B201" s="249"/>
      <c r="C201" s="258"/>
      <c r="D201" s="119" t="s">
        <v>20</v>
      </c>
      <c r="E201" s="108">
        <v>0.003</v>
      </c>
      <c r="F201" s="47">
        <v>0.003</v>
      </c>
      <c r="G201" s="125">
        <v>25</v>
      </c>
      <c r="H201" s="191">
        <f t="shared" si="10"/>
        <v>0.075</v>
      </c>
      <c r="I201" s="142"/>
      <c r="J201" s="142"/>
      <c r="K201" s="38"/>
      <c r="L201" s="142"/>
      <c r="M201" s="15"/>
      <c r="N201" s="142"/>
    </row>
    <row r="202" spans="1:14" ht="15.75" customHeight="1">
      <c r="A202" s="255"/>
      <c r="B202" s="249"/>
      <c r="C202" s="258"/>
      <c r="D202" s="76" t="s">
        <v>25</v>
      </c>
      <c r="E202" s="160">
        <v>0.008</v>
      </c>
      <c r="F202" s="158">
        <v>0.008</v>
      </c>
      <c r="G202" s="122">
        <v>35</v>
      </c>
      <c r="H202" s="191">
        <f t="shared" si="10"/>
        <v>0.28</v>
      </c>
      <c r="I202" s="142"/>
      <c r="J202" s="142"/>
      <c r="K202" s="38"/>
      <c r="L202" s="142"/>
      <c r="M202" s="15"/>
      <c r="N202" s="142"/>
    </row>
    <row r="203" spans="1:14" ht="15.75" customHeight="1">
      <c r="A203" s="255"/>
      <c r="B203" s="249"/>
      <c r="C203" s="258"/>
      <c r="D203" s="119" t="s">
        <v>59</v>
      </c>
      <c r="E203" s="108">
        <v>0.04</v>
      </c>
      <c r="F203" s="47">
        <v>0.04</v>
      </c>
      <c r="G203" s="125">
        <v>50</v>
      </c>
      <c r="H203" s="191">
        <f t="shared" si="10"/>
        <v>2</v>
      </c>
      <c r="I203" s="142"/>
      <c r="J203" s="142"/>
      <c r="K203" s="38"/>
      <c r="L203" s="142"/>
      <c r="M203" s="15"/>
      <c r="N203" s="142"/>
    </row>
    <row r="204" spans="1:14" ht="15.75" customHeight="1">
      <c r="A204" s="255"/>
      <c r="B204" s="249"/>
      <c r="C204" s="258"/>
      <c r="D204" s="76" t="s">
        <v>76</v>
      </c>
      <c r="E204" s="160">
        <v>0.003</v>
      </c>
      <c r="F204" s="158">
        <v>0.002</v>
      </c>
      <c r="G204" s="122">
        <v>116.66</v>
      </c>
      <c r="H204" s="191">
        <f t="shared" si="10"/>
        <v>0.34998</v>
      </c>
      <c r="I204" s="142"/>
      <c r="J204" s="142"/>
      <c r="K204" s="38"/>
      <c r="L204" s="142"/>
      <c r="M204" s="15"/>
      <c r="N204" s="142"/>
    </row>
    <row r="205" spans="1:14" ht="15.75" customHeight="1">
      <c r="A205" s="255"/>
      <c r="B205" s="249"/>
      <c r="C205" s="258"/>
      <c r="D205" s="76" t="s">
        <v>50</v>
      </c>
      <c r="E205" s="160">
        <v>0.003</v>
      </c>
      <c r="F205" s="158">
        <v>0.003</v>
      </c>
      <c r="G205" s="122">
        <v>511</v>
      </c>
      <c r="H205" s="191">
        <f t="shared" si="10"/>
        <v>1.5330000000000001</v>
      </c>
      <c r="I205" s="142"/>
      <c r="J205" s="142"/>
      <c r="K205" s="38"/>
      <c r="L205" s="142"/>
      <c r="M205" s="15"/>
      <c r="N205" s="142"/>
    </row>
    <row r="206" spans="1:14" ht="15.75" customHeight="1" thickBot="1">
      <c r="A206" s="256"/>
      <c r="B206" s="249"/>
      <c r="C206" s="258"/>
      <c r="D206" s="76"/>
      <c r="E206" s="160"/>
      <c r="F206" s="158"/>
      <c r="G206" s="122"/>
      <c r="H206" s="191"/>
      <c r="I206" s="142"/>
      <c r="J206" s="142"/>
      <c r="K206" s="38"/>
      <c r="L206" s="142"/>
      <c r="M206" s="15"/>
      <c r="N206" s="142"/>
    </row>
    <row r="207" spans="1:14" ht="15.75" customHeight="1" thickBot="1">
      <c r="A207" s="141">
        <v>2</v>
      </c>
      <c r="B207" s="154" t="s">
        <v>111</v>
      </c>
      <c r="C207" s="190">
        <v>50</v>
      </c>
      <c r="D207" s="79" t="s">
        <v>25</v>
      </c>
      <c r="E207" s="36">
        <v>0.05</v>
      </c>
      <c r="F207" s="141">
        <v>0.05</v>
      </c>
      <c r="G207" s="54">
        <v>35</v>
      </c>
      <c r="H207" s="70">
        <f>E207*G207</f>
        <v>1.75</v>
      </c>
      <c r="I207" s="43">
        <v>4.1</v>
      </c>
      <c r="J207" s="45">
        <v>0.54</v>
      </c>
      <c r="K207" s="41">
        <v>30.72</v>
      </c>
      <c r="L207" s="45">
        <v>144.3</v>
      </c>
      <c r="M207" s="42" t="s">
        <v>40</v>
      </c>
      <c r="N207" s="45"/>
    </row>
    <row r="208" spans="1:14" ht="15.75" customHeight="1">
      <c r="A208" s="260">
        <v>3</v>
      </c>
      <c r="B208" s="254" t="s">
        <v>47</v>
      </c>
      <c r="C208" s="248" t="s">
        <v>112</v>
      </c>
      <c r="D208" s="20" t="s">
        <v>46</v>
      </c>
      <c r="E208" s="150">
        <v>0.001</v>
      </c>
      <c r="F208" s="150">
        <v>0.001</v>
      </c>
      <c r="G208" s="19">
        <v>500</v>
      </c>
      <c r="H208" s="191">
        <f>E208*G208</f>
        <v>0.5</v>
      </c>
      <c r="I208" s="135"/>
      <c r="J208" s="135"/>
      <c r="K208" s="136"/>
      <c r="L208" s="135"/>
      <c r="M208" s="136"/>
      <c r="N208" s="142"/>
    </row>
    <row r="209" spans="1:14" ht="15.75" customHeight="1" thickBot="1">
      <c r="A209" s="261"/>
      <c r="B209" s="255"/>
      <c r="C209" s="249"/>
      <c r="D209" s="16" t="s">
        <v>36</v>
      </c>
      <c r="E209" s="149">
        <v>0.015</v>
      </c>
      <c r="F209" s="149">
        <v>0.015</v>
      </c>
      <c r="G209" s="17">
        <v>60</v>
      </c>
      <c r="H209" s="89">
        <f>E209*G209</f>
        <v>0.8999999999999999</v>
      </c>
      <c r="I209" s="163">
        <v>0.2</v>
      </c>
      <c r="J209" s="163">
        <v>0</v>
      </c>
      <c r="K209" s="164">
        <v>15</v>
      </c>
      <c r="L209" s="163">
        <v>58</v>
      </c>
      <c r="M209" s="136" t="s">
        <v>64</v>
      </c>
      <c r="N209" s="142"/>
    </row>
    <row r="210" spans="1:14" ht="15.75" customHeight="1">
      <c r="A210" s="36"/>
      <c r="B210" s="22"/>
      <c r="C210" s="22"/>
      <c r="D210" s="200"/>
      <c r="E210" s="189"/>
      <c r="F210" s="189"/>
      <c r="G210" s="127"/>
      <c r="H210" s="127"/>
      <c r="I210" s="133"/>
      <c r="J210" s="195"/>
      <c r="K210" s="133"/>
      <c r="L210" s="195"/>
      <c r="M210" s="133"/>
      <c r="N210" s="37"/>
    </row>
    <row r="211" spans="1:14" ht="15.75" customHeight="1" thickBot="1">
      <c r="A211" s="196"/>
      <c r="B211" s="197" t="s">
        <v>23</v>
      </c>
      <c r="C211" s="198"/>
      <c r="D211" s="201"/>
      <c r="E211" s="202"/>
      <c r="F211" s="202"/>
      <c r="G211" s="203"/>
      <c r="H211" s="204">
        <f>SUM(H184:H210)</f>
        <v>36.897960000000005</v>
      </c>
      <c r="I211" s="57">
        <f>SUM(I184:I210)</f>
        <v>21.969999999999995</v>
      </c>
      <c r="J211" s="232">
        <f>SUM(J184:J210)</f>
        <v>15.21</v>
      </c>
      <c r="K211" s="233">
        <f>SUM(K184:K210)</f>
        <v>114.87</v>
      </c>
      <c r="L211" s="199">
        <f>SUM(L184:L210)</f>
        <v>679.94</v>
      </c>
      <c r="M211" s="57"/>
      <c r="N211" s="52"/>
    </row>
  </sheetData>
  <sheetProtection/>
  <mergeCells count="102">
    <mergeCell ref="A208:A209"/>
    <mergeCell ref="B208:B209"/>
    <mergeCell ref="C208:C209"/>
    <mergeCell ref="A181:N181"/>
    <mergeCell ref="A184:A190"/>
    <mergeCell ref="B184:B190"/>
    <mergeCell ref="C184:C190"/>
    <mergeCell ref="A192:A193"/>
    <mergeCell ref="B192:B193"/>
    <mergeCell ref="C192:C193"/>
    <mergeCell ref="A196:A206"/>
    <mergeCell ref="B196:B206"/>
    <mergeCell ref="C196:C206"/>
    <mergeCell ref="A173:A174"/>
    <mergeCell ref="B173:B174"/>
    <mergeCell ref="C173:C174"/>
    <mergeCell ref="A159:A170"/>
    <mergeCell ref="B159:B170"/>
    <mergeCell ref="C159:C170"/>
    <mergeCell ref="A171:A172"/>
    <mergeCell ref="B171:B172"/>
    <mergeCell ref="C171:C172"/>
    <mergeCell ref="A152:A153"/>
    <mergeCell ref="B152:B153"/>
    <mergeCell ref="C152:C153"/>
    <mergeCell ref="A154:A156"/>
    <mergeCell ref="B154:B156"/>
    <mergeCell ref="C154:C156"/>
    <mergeCell ref="A134:A135"/>
    <mergeCell ref="B134:B135"/>
    <mergeCell ref="C134:C135"/>
    <mergeCell ref="A144:N144"/>
    <mergeCell ref="A147:A151"/>
    <mergeCell ref="B147:B151"/>
    <mergeCell ref="C147:C151"/>
    <mergeCell ref="A122:A131"/>
    <mergeCell ref="B122:B131"/>
    <mergeCell ref="C122:C131"/>
    <mergeCell ref="A132:A133"/>
    <mergeCell ref="B132:B133"/>
    <mergeCell ref="C132:C133"/>
    <mergeCell ref="A115:A116"/>
    <mergeCell ref="B115:B116"/>
    <mergeCell ref="C115:C116"/>
    <mergeCell ref="A117:A119"/>
    <mergeCell ref="B117:B119"/>
    <mergeCell ref="C117:C119"/>
    <mergeCell ref="A108:N108"/>
    <mergeCell ref="A111:A114"/>
    <mergeCell ref="B111:B114"/>
    <mergeCell ref="C111:C114"/>
    <mergeCell ref="A90:A96"/>
    <mergeCell ref="B90:B96"/>
    <mergeCell ref="C90:C96"/>
    <mergeCell ref="A99:A100"/>
    <mergeCell ref="B99:B100"/>
    <mergeCell ref="C99:C100"/>
    <mergeCell ref="A82:A84"/>
    <mergeCell ref="B82:B84"/>
    <mergeCell ref="C82:C84"/>
    <mergeCell ref="A85:A87"/>
    <mergeCell ref="B85:B87"/>
    <mergeCell ref="C85:C87"/>
    <mergeCell ref="A59:A60"/>
    <mergeCell ref="B59:B60"/>
    <mergeCell ref="C59:C60"/>
    <mergeCell ref="A75:N75"/>
    <mergeCell ref="A78:A81"/>
    <mergeCell ref="B78:B81"/>
    <mergeCell ref="C78:C81"/>
    <mergeCell ref="A47:A54"/>
    <mergeCell ref="B47:B54"/>
    <mergeCell ref="C47:C54"/>
    <mergeCell ref="A57:A58"/>
    <mergeCell ref="B57:B58"/>
    <mergeCell ref="C57:C58"/>
    <mergeCell ref="A40:A41"/>
    <mergeCell ref="B40:B41"/>
    <mergeCell ref="C40:C41"/>
    <mergeCell ref="A42:A44"/>
    <mergeCell ref="B42:B44"/>
    <mergeCell ref="C42:C44"/>
    <mergeCell ref="A2:N2"/>
    <mergeCell ref="A5:A8"/>
    <mergeCell ref="B5:B8"/>
    <mergeCell ref="C5:C8"/>
    <mergeCell ref="A9:A10"/>
    <mergeCell ref="B9:B10"/>
    <mergeCell ref="C9:C10"/>
    <mergeCell ref="A33:N33"/>
    <mergeCell ref="A36:A39"/>
    <mergeCell ref="B36:B39"/>
    <mergeCell ref="C36:C39"/>
    <mergeCell ref="A24:A25"/>
    <mergeCell ref="B24:B25"/>
    <mergeCell ref="C24:C25"/>
    <mergeCell ref="A11:A12"/>
    <mergeCell ref="B11:B12"/>
    <mergeCell ref="C11:C12"/>
    <mergeCell ref="A15:A22"/>
    <mergeCell ref="B15:B22"/>
    <mergeCell ref="C15:C22"/>
  </mergeCells>
  <printOptions/>
  <pageMargins left="0.0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№2 ГП Терек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Admin</cp:lastModifiedBy>
  <cp:lastPrinted>2024-02-08T12:03:36Z</cp:lastPrinted>
  <dcterms:created xsi:type="dcterms:W3CDTF">2020-12-01T13:53:22Z</dcterms:created>
  <dcterms:modified xsi:type="dcterms:W3CDTF">2024-04-04T07:24:07Z</dcterms:modified>
  <cp:category/>
  <cp:version/>
  <cp:contentType/>
  <cp:contentStatus/>
</cp:coreProperties>
</file>